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damorlik/Desktop/"/>
    </mc:Choice>
  </mc:AlternateContent>
  <xr:revisionPtr revIDLastSave="0" documentId="13_ncr:1_{57379542-D599-5744-A17D-F40E2FABD84F}" xr6:coauthVersionLast="47" xr6:coauthVersionMax="47" xr10:uidLastSave="{00000000-0000-0000-0000-000000000000}"/>
  <workbookProtection workbookAlgorithmName="SHA-512" workbookHashValue="L7GxevOg7dErZRTA+GMbrabLX3wDCPzwTDrv3u+YnJI4J+0bx90y1Hb5Gqfhg8C2j6VBvUH8mm5/Gj5yC/cEhQ==" workbookSaltValue="LxjqBNQWu6whI51SpuHpCQ==" workbookSpinCount="100000" lockStructure="1"/>
  <bookViews>
    <workbookView xWindow="0" yWindow="780" windowWidth="34200" windowHeight="21460" xr2:uid="{DD1CCB7D-31FB-0A4F-BB9C-B980FCAE36A5}"/>
  </bookViews>
  <sheets>
    <sheet name="FORMULÁŘ" sheetId="10" r:id="rId1"/>
    <sheet name="VÝROBA - DATA" sheetId="15" state="hidden" r:id="rId2"/>
    <sheet name="PROPOČTY" sheetId="16" state="hidden" r:id="rId3"/>
  </sheets>
  <definedNames>
    <definedName name="ANO">#REF!</definedName>
    <definedName name="Excel_BuiltIn_Print_Area_1_1" localSheetId="1">'VÝROBA - DATA'!$A$4:$R$55</definedName>
    <definedName name="Excel_BuiltIn_Print_Area_1_1">#REF!</definedName>
    <definedName name="Excel_BuiltIn_Print_Area_1_1_1" localSheetId="1">'VÝROBA - DATA'!$A$4:$Q$55</definedName>
    <definedName name="Excel_BuiltIn_Print_Area_1_1_1">#REF!</definedName>
    <definedName name="Excel_BuiltIn_Print_Area_1_1_1_1" localSheetId="1">'VÝROBA - DATA'!$A$4:$Q$55</definedName>
    <definedName name="Excel_BuiltIn_Print_Area_1_1_1_1">#REF!</definedName>
    <definedName name="Excel_BuiltIn_Print_Area_1_1_1_1_1">#REF!</definedName>
    <definedName name="Excel_BuiltIn_Print_Area_1_1_1_1_1_1" localSheetId="1">'VÝROBA - DATA'!$A$4:$Q$55</definedName>
    <definedName name="Excel_BuiltIn_Print_Area_1_1_1_1_1_1">#REF!</definedName>
    <definedName name="Excel_BuiltIn_Print_Area_1_1_1_1_1_1_1" localSheetId="1">'VÝROBA - DATA'!$A$4:$P$55</definedName>
    <definedName name="Excel_BuiltIn_Print_Area_1_1_1_1_1_1_1">#REF!</definedName>
    <definedName name="Excel_BuiltIn_Print_Area_1_2" localSheetId="1">'VÝROBA - DATA'!$A$4:$R$55</definedName>
    <definedName name="Excel_BuiltIn_Print_Area_1_2">#REF!</definedName>
    <definedName name="Excel_BuiltIn_Print_Area_1_3" localSheetId="1">'VÝROBA - DATA'!$A$4:$R$55</definedName>
    <definedName name="Excel_BuiltIn_Print_Area_1_3">#REF!</definedName>
    <definedName name="Excel_BuiltIn_Print_Area_1_4" localSheetId="1">'VÝROBA - DATA'!$A$4:$Q$55</definedName>
    <definedName name="Excel_BuiltIn_Print_Area_1_4">#REF!</definedName>
    <definedName name="Excel_BuiltIn_Print_Area_1_5" localSheetId="1">'VÝROBA - DATA'!$A$4:$R$55</definedName>
    <definedName name="Excel_BuiltIn_Print_Area_1_5">#REF!</definedName>
    <definedName name="_xlnm.Print_Area" localSheetId="1">'VÝROBA - DATA'!$A$4:$R$55</definedName>
  </definedNames>
  <calcPr calcId="191029"/>
  <pivotCaches>
    <pivotCache cacheId="18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5" l="1"/>
  <c r="J3" i="15"/>
  <c r="E3" i="15"/>
  <c r="P2" i="15"/>
  <c r="L2" i="15"/>
  <c r="E2" i="15"/>
  <c r="E1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H7" i="15"/>
  <c r="K7" i="15" s="1"/>
  <c r="H8" i="15"/>
  <c r="K8" i="15" s="1"/>
  <c r="H9" i="15"/>
  <c r="K9" i="15" s="1"/>
  <c r="H10" i="15"/>
  <c r="K10" i="15" s="1"/>
  <c r="H11" i="15"/>
  <c r="K11" i="15" s="1"/>
  <c r="H12" i="15"/>
  <c r="K12" i="15" s="1"/>
  <c r="H13" i="15"/>
  <c r="K13" i="15" s="1"/>
  <c r="H14" i="15"/>
  <c r="K14" i="15" s="1"/>
  <c r="H15" i="15"/>
  <c r="K15" i="15" s="1"/>
  <c r="H16" i="15"/>
  <c r="K16" i="15" s="1"/>
  <c r="H17" i="15"/>
  <c r="K17" i="15" s="1"/>
  <c r="H18" i="15"/>
  <c r="K18" i="15" s="1"/>
  <c r="H19" i="15"/>
  <c r="K19" i="15" s="1"/>
  <c r="H20" i="15"/>
  <c r="K20" i="15" s="1"/>
  <c r="H21" i="15"/>
  <c r="K21" i="15" s="1"/>
  <c r="H22" i="15"/>
  <c r="K22" i="15" s="1"/>
  <c r="H23" i="15"/>
  <c r="K23" i="15" s="1"/>
  <c r="H24" i="15"/>
  <c r="K24" i="15" s="1"/>
  <c r="H25" i="15"/>
  <c r="K25" i="15" s="1"/>
  <c r="H26" i="15"/>
  <c r="K26" i="15" s="1"/>
  <c r="H27" i="15"/>
  <c r="K27" i="15" s="1"/>
  <c r="H28" i="15"/>
  <c r="K28" i="15" s="1"/>
  <c r="H29" i="15"/>
  <c r="K29" i="15" s="1"/>
  <c r="H30" i="15"/>
  <c r="K30" i="15" s="1"/>
  <c r="H31" i="15"/>
  <c r="K31" i="15" s="1"/>
  <c r="H32" i="15"/>
  <c r="K32" i="15" s="1"/>
  <c r="H33" i="15"/>
  <c r="K33" i="15" s="1"/>
  <c r="H34" i="15"/>
  <c r="K34" i="15" s="1"/>
  <c r="H35" i="15"/>
  <c r="K35" i="15" s="1"/>
  <c r="H36" i="15"/>
  <c r="K36" i="15" s="1"/>
  <c r="H37" i="15"/>
  <c r="K37" i="15" s="1"/>
  <c r="H38" i="15"/>
  <c r="K38" i="15" s="1"/>
  <c r="H39" i="15"/>
  <c r="K39" i="15" s="1"/>
  <c r="H40" i="15"/>
  <c r="K40" i="15" s="1"/>
  <c r="H41" i="15"/>
  <c r="K41" i="15" s="1"/>
  <c r="H42" i="15"/>
  <c r="K42" i="15" s="1"/>
  <c r="H43" i="15"/>
  <c r="K43" i="15" s="1"/>
  <c r="H44" i="15"/>
  <c r="K44" i="15" s="1"/>
  <c r="H45" i="15"/>
  <c r="K45" i="15" s="1"/>
  <c r="H46" i="15"/>
  <c r="K46" i="15" s="1"/>
  <c r="H47" i="15"/>
  <c r="K47" i="15" s="1"/>
  <c r="H48" i="15"/>
  <c r="K48" i="15" s="1"/>
  <c r="H49" i="15"/>
  <c r="K49" i="15" s="1"/>
  <c r="H50" i="15"/>
  <c r="K50" i="15" s="1"/>
  <c r="H51" i="15"/>
  <c r="K51" i="15" s="1"/>
  <c r="H52" i="15"/>
  <c r="K52" i="15" s="1"/>
  <c r="H53" i="15"/>
  <c r="K53" i="15" s="1"/>
  <c r="H54" i="15"/>
  <c r="K54" i="15" s="1"/>
  <c r="H55" i="15"/>
  <c r="K55" i="15" s="1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AD30" i="15" s="1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E7" i="15"/>
  <c r="J7" i="15" s="1"/>
  <c r="E8" i="15"/>
  <c r="E9" i="15"/>
  <c r="E10" i="15"/>
  <c r="J10" i="15" s="1"/>
  <c r="E11" i="15"/>
  <c r="J11" i="15" s="1"/>
  <c r="E12" i="15"/>
  <c r="J12" i="15" s="1"/>
  <c r="E13" i="15"/>
  <c r="J13" i="15" s="1"/>
  <c r="E14" i="15"/>
  <c r="J14" i="15" s="1"/>
  <c r="E15" i="15"/>
  <c r="J15" i="15" s="1"/>
  <c r="E16" i="15"/>
  <c r="J16" i="15" s="1"/>
  <c r="E17" i="15"/>
  <c r="J17" i="15" s="1"/>
  <c r="E18" i="15"/>
  <c r="J18" i="15" s="1"/>
  <c r="E19" i="15"/>
  <c r="J19" i="15" s="1"/>
  <c r="E20" i="15"/>
  <c r="J20" i="15" s="1"/>
  <c r="E21" i="15"/>
  <c r="J21" i="15" s="1"/>
  <c r="E22" i="15"/>
  <c r="J22" i="15" s="1"/>
  <c r="E23" i="15"/>
  <c r="J23" i="15" s="1"/>
  <c r="E24" i="15"/>
  <c r="J24" i="15" s="1"/>
  <c r="E25" i="15"/>
  <c r="J25" i="15" s="1"/>
  <c r="E26" i="15"/>
  <c r="J26" i="15" s="1"/>
  <c r="E27" i="15"/>
  <c r="J27" i="15" s="1"/>
  <c r="E28" i="15"/>
  <c r="J28" i="15" s="1"/>
  <c r="E29" i="15"/>
  <c r="J29" i="15" s="1"/>
  <c r="E30" i="15"/>
  <c r="E31" i="15"/>
  <c r="E32" i="15"/>
  <c r="J32" i="15" s="1"/>
  <c r="E33" i="15"/>
  <c r="J33" i="15" s="1"/>
  <c r="E34" i="15"/>
  <c r="J34" i="15" s="1"/>
  <c r="E35" i="15"/>
  <c r="J35" i="15" s="1"/>
  <c r="E36" i="15"/>
  <c r="J36" i="15" s="1"/>
  <c r="E37" i="15"/>
  <c r="J37" i="15" s="1"/>
  <c r="E38" i="15"/>
  <c r="J38" i="15" s="1"/>
  <c r="E39" i="15"/>
  <c r="J39" i="15" s="1"/>
  <c r="E40" i="15"/>
  <c r="E41" i="15"/>
  <c r="E42" i="15"/>
  <c r="J42" i="15" s="1"/>
  <c r="E43" i="15"/>
  <c r="J43" i="15" s="1"/>
  <c r="E44" i="15"/>
  <c r="J44" i="15" s="1"/>
  <c r="E45" i="15"/>
  <c r="J45" i="15" s="1"/>
  <c r="E46" i="15"/>
  <c r="J46" i="15" s="1"/>
  <c r="E47" i="15"/>
  <c r="J47" i="15" s="1"/>
  <c r="E48" i="15"/>
  <c r="J48" i="15" s="1"/>
  <c r="E49" i="15"/>
  <c r="J49" i="15" s="1"/>
  <c r="E50" i="15"/>
  <c r="J50" i="15" s="1"/>
  <c r="E51" i="15"/>
  <c r="J51" i="15" s="1"/>
  <c r="E52" i="15"/>
  <c r="J52" i="15" s="1"/>
  <c r="E53" i="15"/>
  <c r="J53" i="15" s="1"/>
  <c r="E54" i="15"/>
  <c r="J54" i="15" s="1"/>
  <c r="E55" i="15"/>
  <c r="J55" i="15" s="1"/>
  <c r="D7" i="15"/>
  <c r="I7" i="15" s="1"/>
  <c r="D8" i="15"/>
  <c r="I8" i="15" s="1"/>
  <c r="D9" i="15"/>
  <c r="I9" i="15" s="1"/>
  <c r="D10" i="15"/>
  <c r="I10" i="15" s="1"/>
  <c r="D11" i="15"/>
  <c r="I11" i="15" s="1"/>
  <c r="D12" i="15"/>
  <c r="I12" i="15" s="1"/>
  <c r="D13" i="15"/>
  <c r="I13" i="15" s="1"/>
  <c r="D14" i="15"/>
  <c r="I14" i="15" s="1"/>
  <c r="D15" i="15"/>
  <c r="I15" i="15" s="1"/>
  <c r="D16" i="15"/>
  <c r="I16" i="15" s="1"/>
  <c r="D17" i="15"/>
  <c r="I17" i="15" s="1"/>
  <c r="D18" i="15"/>
  <c r="I18" i="15" s="1"/>
  <c r="D19" i="15"/>
  <c r="D20" i="15"/>
  <c r="I20" i="15" s="1"/>
  <c r="D21" i="15"/>
  <c r="I21" i="15" s="1"/>
  <c r="D22" i="15"/>
  <c r="I22" i="15" s="1"/>
  <c r="D23" i="15"/>
  <c r="I23" i="15" s="1"/>
  <c r="D24" i="15"/>
  <c r="I24" i="15" s="1"/>
  <c r="D25" i="15"/>
  <c r="I25" i="15" s="1"/>
  <c r="D26" i="15"/>
  <c r="I26" i="15" s="1"/>
  <c r="D27" i="15"/>
  <c r="I27" i="15" s="1"/>
  <c r="D28" i="15"/>
  <c r="I28" i="15" s="1"/>
  <c r="D29" i="15"/>
  <c r="I29" i="15" s="1"/>
  <c r="D30" i="15"/>
  <c r="I30" i="15" s="1"/>
  <c r="D31" i="15"/>
  <c r="I31" i="15" s="1"/>
  <c r="D32" i="15"/>
  <c r="I32" i="15" s="1"/>
  <c r="D33" i="15"/>
  <c r="I33" i="15" s="1"/>
  <c r="D34" i="15"/>
  <c r="I34" i="15" s="1"/>
  <c r="D35" i="15"/>
  <c r="I35" i="15" s="1"/>
  <c r="D36" i="15"/>
  <c r="I36" i="15" s="1"/>
  <c r="D37" i="15"/>
  <c r="I37" i="15" s="1"/>
  <c r="D38" i="15"/>
  <c r="I38" i="15" s="1"/>
  <c r="D39" i="15"/>
  <c r="I39" i="15" s="1"/>
  <c r="D40" i="15"/>
  <c r="I40" i="15" s="1"/>
  <c r="D41" i="15"/>
  <c r="I41" i="15" s="1"/>
  <c r="D42" i="15"/>
  <c r="I42" i="15" s="1"/>
  <c r="D43" i="15"/>
  <c r="I43" i="15" s="1"/>
  <c r="D44" i="15"/>
  <c r="I44" i="15" s="1"/>
  <c r="D45" i="15"/>
  <c r="I45" i="15" s="1"/>
  <c r="D46" i="15"/>
  <c r="I46" i="15" s="1"/>
  <c r="D47" i="15"/>
  <c r="I47" i="15" s="1"/>
  <c r="D48" i="15"/>
  <c r="I48" i="15" s="1"/>
  <c r="D49" i="15"/>
  <c r="I49" i="15" s="1"/>
  <c r="D50" i="15"/>
  <c r="I50" i="15" s="1"/>
  <c r="D51" i="15"/>
  <c r="D52" i="15"/>
  <c r="I52" i="15" s="1"/>
  <c r="D53" i="15"/>
  <c r="I53" i="15" s="1"/>
  <c r="D54" i="15"/>
  <c r="I54" i="15" s="1"/>
  <c r="D55" i="15"/>
  <c r="I55" i="15" s="1"/>
  <c r="C7" i="15"/>
  <c r="C8" i="15"/>
  <c r="C9" i="15"/>
  <c r="AA9" i="15" s="1"/>
  <c r="C10" i="15"/>
  <c r="AB10" i="15" s="1"/>
  <c r="C11" i="15"/>
  <c r="AB11" i="15" s="1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AA25" i="15" s="1"/>
  <c r="C26" i="15"/>
  <c r="C27" i="15"/>
  <c r="C28" i="15"/>
  <c r="C29" i="15"/>
  <c r="C30" i="15"/>
  <c r="C31" i="15"/>
  <c r="C32" i="15"/>
  <c r="C33" i="15"/>
  <c r="C34" i="15"/>
  <c r="AB34" i="15" s="1"/>
  <c r="C35" i="15"/>
  <c r="AB35" i="15" s="1"/>
  <c r="C36" i="15"/>
  <c r="C37" i="15"/>
  <c r="C38" i="15"/>
  <c r="C39" i="15"/>
  <c r="AA39" i="15" s="1"/>
  <c r="C40" i="15"/>
  <c r="C41" i="15"/>
  <c r="AC41" i="15" s="1"/>
  <c r="C42" i="15"/>
  <c r="C43" i="15"/>
  <c r="C44" i="15"/>
  <c r="C45" i="15"/>
  <c r="C46" i="15"/>
  <c r="C47" i="15"/>
  <c r="C48" i="15"/>
  <c r="C49" i="15"/>
  <c r="AB49" i="15" s="1"/>
  <c r="C50" i="15"/>
  <c r="AB50" i="15" s="1"/>
  <c r="C51" i="15"/>
  <c r="C52" i="15"/>
  <c r="C53" i="15"/>
  <c r="C54" i="15"/>
  <c r="C55" i="15"/>
  <c r="B7" i="15"/>
  <c r="B8" i="15"/>
  <c r="B9" i="15"/>
  <c r="B10" i="15"/>
  <c r="Z10" i="15" s="1"/>
  <c r="B11" i="15"/>
  <c r="B12" i="15"/>
  <c r="Y12" i="15" s="1"/>
  <c r="B13" i="15"/>
  <c r="B14" i="15"/>
  <c r="S14" i="15" s="1"/>
  <c r="B15" i="15"/>
  <c r="B16" i="15"/>
  <c r="B17" i="15"/>
  <c r="B18" i="15"/>
  <c r="Y18" i="15" s="1"/>
  <c r="B19" i="15"/>
  <c r="X19" i="15" s="1"/>
  <c r="B20" i="15"/>
  <c r="B21" i="15"/>
  <c r="B22" i="15"/>
  <c r="B23" i="15"/>
  <c r="B24" i="15"/>
  <c r="B25" i="15"/>
  <c r="B26" i="15"/>
  <c r="Z26" i="15" s="1"/>
  <c r="B27" i="15"/>
  <c r="B28" i="15"/>
  <c r="B29" i="15"/>
  <c r="B30" i="15"/>
  <c r="B31" i="15"/>
  <c r="Z31" i="15" s="1"/>
  <c r="B32" i="15"/>
  <c r="B33" i="15"/>
  <c r="B34" i="15"/>
  <c r="B35" i="15"/>
  <c r="B36" i="15"/>
  <c r="Y36" i="15" s="1"/>
  <c r="B37" i="15"/>
  <c r="Y37" i="15" s="1"/>
  <c r="B38" i="15"/>
  <c r="B39" i="15"/>
  <c r="B40" i="15"/>
  <c r="B41" i="15"/>
  <c r="B42" i="15"/>
  <c r="Y42" i="15" s="1"/>
  <c r="B43" i="15"/>
  <c r="B44" i="15"/>
  <c r="B45" i="15"/>
  <c r="B46" i="15"/>
  <c r="Y46" i="15" s="1"/>
  <c r="B47" i="15"/>
  <c r="B48" i="15"/>
  <c r="B49" i="15"/>
  <c r="B50" i="15"/>
  <c r="Z50" i="15" s="1"/>
  <c r="B51" i="15"/>
  <c r="B52" i="15"/>
  <c r="B53" i="15"/>
  <c r="B54" i="15"/>
  <c r="B55" i="15"/>
  <c r="P6" i="15"/>
  <c r="O6" i="15"/>
  <c r="M6" i="15"/>
  <c r="L6" i="15"/>
  <c r="H6" i="15"/>
  <c r="K6" i="15" s="1"/>
  <c r="G6" i="15"/>
  <c r="F6" i="15"/>
  <c r="E6" i="15"/>
  <c r="J6" i="15" s="1"/>
  <c r="D6" i="15"/>
  <c r="I6" i="15" s="1"/>
  <c r="C6" i="15"/>
  <c r="AC6" i="15" s="1"/>
  <c r="B6" i="15"/>
  <c r="Z6" i="15" s="1"/>
  <c r="N37" i="15" l="1"/>
  <c r="N13" i="15"/>
  <c r="N53" i="15"/>
  <c r="N21" i="15"/>
  <c r="N45" i="15"/>
  <c r="N29" i="15"/>
  <c r="N43" i="15"/>
  <c r="N27" i="15"/>
  <c r="N11" i="15"/>
  <c r="U41" i="15"/>
  <c r="U9" i="15"/>
  <c r="N54" i="15"/>
  <c r="N46" i="15"/>
  <c r="N38" i="15"/>
  <c r="N30" i="15"/>
  <c r="N22" i="15"/>
  <c r="N14" i="15"/>
  <c r="N51" i="15"/>
  <c r="N35" i="15"/>
  <c r="N19" i="15"/>
  <c r="X42" i="15"/>
  <c r="Y10" i="15"/>
  <c r="AC9" i="15"/>
  <c r="N6" i="15"/>
  <c r="T51" i="15"/>
  <c r="T19" i="15"/>
  <c r="U40" i="15"/>
  <c r="U8" i="15"/>
  <c r="AE8" i="15" s="1"/>
  <c r="N49" i="15"/>
  <c r="N41" i="15"/>
  <c r="N33" i="15"/>
  <c r="N25" i="15"/>
  <c r="N17" i="15"/>
  <c r="N9" i="15"/>
  <c r="Z18" i="15"/>
  <c r="V31" i="15"/>
  <c r="N48" i="15"/>
  <c r="N40" i="15"/>
  <c r="N32" i="15"/>
  <c r="N24" i="15"/>
  <c r="N16" i="15"/>
  <c r="N8" i="15"/>
  <c r="Y50" i="15"/>
  <c r="N55" i="15"/>
  <c r="N47" i="15"/>
  <c r="N39" i="15"/>
  <c r="N31" i="15"/>
  <c r="N23" i="15"/>
  <c r="N15" i="15"/>
  <c r="N7" i="15"/>
  <c r="N52" i="15"/>
  <c r="N44" i="15"/>
  <c r="N36" i="15"/>
  <c r="N28" i="15"/>
  <c r="N20" i="15"/>
  <c r="N12" i="15"/>
  <c r="S25" i="15"/>
  <c r="Y25" i="15"/>
  <c r="Z25" i="15"/>
  <c r="X25" i="15"/>
  <c r="T54" i="15"/>
  <c r="AB54" i="15"/>
  <c r="AC54" i="15"/>
  <c r="AA54" i="15"/>
  <c r="AB22" i="15"/>
  <c r="AC22" i="15"/>
  <c r="AA22" i="15"/>
  <c r="S55" i="15"/>
  <c r="Y55" i="15"/>
  <c r="X55" i="15"/>
  <c r="Z55" i="15"/>
  <c r="S47" i="15"/>
  <c r="Y47" i="15"/>
  <c r="X47" i="15"/>
  <c r="Z47" i="15"/>
  <c r="S39" i="15"/>
  <c r="Y39" i="15"/>
  <c r="Z39" i="15"/>
  <c r="X39" i="15"/>
  <c r="S23" i="15"/>
  <c r="Y23" i="15"/>
  <c r="X23" i="15"/>
  <c r="Z23" i="15"/>
  <c r="S15" i="15"/>
  <c r="Y15" i="15"/>
  <c r="Z15" i="15"/>
  <c r="X15" i="15"/>
  <c r="S7" i="15"/>
  <c r="Y7" i="15"/>
  <c r="X7" i="15"/>
  <c r="Z7" i="15"/>
  <c r="AC52" i="15"/>
  <c r="AB52" i="15"/>
  <c r="AA52" i="15"/>
  <c r="AC36" i="15"/>
  <c r="AA36" i="15"/>
  <c r="AB36" i="15"/>
  <c r="AC20" i="15"/>
  <c r="AA20" i="15"/>
  <c r="AB20" i="15"/>
  <c r="Y19" i="15"/>
  <c r="Z19" i="15"/>
  <c r="T16" i="15"/>
  <c r="AB16" i="15"/>
  <c r="AC16" i="15"/>
  <c r="AA16" i="15"/>
  <c r="Y43" i="15"/>
  <c r="X43" i="15"/>
  <c r="Z43" i="15"/>
  <c r="Z27" i="15"/>
  <c r="Y27" i="15"/>
  <c r="X27" i="15"/>
  <c r="T40" i="15"/>
  <c r="AB40" i="15"/>
  <c r="AA40" i="15"/>
  <c r="AC40" i="15"/>
  <c r="AE55" i="15"/>
  <c r="AF55" i="15"/>
  <c r="AD55" i="15"/>
  <c r="AF47" i="15"/>
  <c r="AE47" i="15"/>
  <c r="AD47" i="15"/>
  <c r="AE39" i="15"/>
  <c r="AF39" i="15"/>
  <c r="AD39" i="15"/>
  <c r="AF31" i="15"/>
  <c r="AD31" i="15"/>
  <c r="AE31" i="15"/>
  <c r="AF23" i="15"/>
  <c r="AE23" i="15"/>
  <c r="AD23" i="15"/>
  <c r="AD15" i="15"/>
  <c r="AE15" i="15"/>
  <c r="AF15" i="15"/>
  <c r="AD7" i="15"/>
  <c r="AE7" i="15"/>
  <c r="AF7" i="15"/>
  <c r="AH52" i="15"/>
  <c r="AI52" i="15"/>
  <c r="AG52" i="15"/>
  <c r="AH44" i="15"/>
  <c r="AI44" i="15"/>
  <c r="AG44" i="15"/>
  <c r="AH36" i="15"/>
  <c r="AI36" i="15"/>
  <c r="AG36" i="15"/>
  <c r="AH28" i="15"/>
  <c r="AI28" i="15"/>
  <c r="AG28" i="15"/>
  <c r="AH20" i="15"/>
  <c r="AG20" i="15"/>
  <c r="AI20" i="15"/>
  <c r="AH12" i="15"/>
  <c r="AI12" i="15"/>
  <c r="AG12" i="15"/>
  <c r="Z35" i="15"/>
  <c r="Y35" i="15"/>
  <c r="X35" i="15"/>
  <c r="T32" i="15"/>
  <c r="AB32" i="15"/>
  <c r="AC32" i="15"/>
  <c r="AA32" i="15"/>
  <c r="T48" i="15"/>
  <c r="AB48" i="15"/>
  <c r="AC48" i="15"/>
  <c r="AA48" i="15"/>
  <c r="S33" i="15"/>
  <c r="Y33" i="15"/>
  <c r="Z33" i="15"/>
  <c r="X33" i="15"/>
  <c r="T38" i="15"/>
  <c r="AB38" i="15"/>
  <c r="AC38" i="15"/>
  <c r="AA38" i="15"/>
  <c r="AE53" i="15"/>
  <c r="AF53" i="15"/>
  <c r="AD53" i="15"/>
  <c r="AE45" i="15"/>
  <c r="AF45" i="15"/>
  <c r="AD45" i="15"/>
  <c r="U37" i="15"/>
  <c r="AE37" i="15"/>
  <c r="AF37" i="15"/>
  <c r="AD37" i="15"/>
  <c r="AE29" i="15"/>
  <c r="AF29" i="15"/>
  <c r="AD29" i="15"/>
  <c r="AE21" i="15"/>
  <c r="AF21" i="15"/>
  <c r="AD21" i="15"/>
  <c r="U13" i="15"/>
  <c r="AE13" i="15"/>
  <c r="AF13" i="15"/>
  <c r="AD13" i="15"/>
  <c r="AI50" i="15"/>
  <c r="AG50" i="15"/>
  <c r="AH50" i="15"/>
  <c r="V42" i="15"/>
  <c r="AI42" i="15"/>
  <c r="AH42" i="15"/>
  <c r="AG42" i="15"/>
  <c r="V34" i="15"/>
  <c r="AI34" i="15"/>
  <c r="AH34" i="15"/>
  <c r="AG34" i="15"/>
  <c r="AI26" i="15"/>
  <c r="AH26" i="15"/>
  <c r="AG26" i="15"/>
  <c r="V18" i="15"/>
  <c r="AI18" i="15"/>
  <c r="AH18" i="15"/>
  <c r="AG18" i="15"/>
  <c r="AI10" i="15"/>
  <c r="AH10" i="15"/>
  <c r="AG10" i="15"/>
  <c r="Z51" i="15"/>
  <c r="Y51" i="15"/>
  <c r="X51" i="15"/>
  <c r="T8" i="15"/>
  <c r="AB8" i="15"/>
  <c r="AA8" i="15"/>
  <c r="AC8" i="15"/>
  <c r="Y49" i="15"/>
  <c r="Z49" i="15"/>
  <c r="X49" i="15"/>
  <c r="S41" i="15"/>
  <c r="Y41" i="15"/>
  <c r="Z41" i="15"/>
  <c r="X41" i="15"/>
  <c r="S17" i="15"/>
  <c r="Y17" i="15"/>
  <c r="Z17" i="15"/>
  <c r="X17" i="15"/>
  <c r="S48" i="15"/>
  <c r="Y48" i="15"/>
  <c r="X48" i="15"/>
  <c r="Z48" i="15"/>
  <c r="Y40" i="15"/>
  <c r="Z40" i="15"/>
  <c r="X40" i="15"/>
  <c r="S32" i="15"/>
  <c r="Y32" i="15"/>
  <c r="X32" i="15"/>
  <c r="Z32" i="15"/>
  <c r="S16" i="15"/>
  <c r="Y16" i="15"/>
  <c r="Z16" i="15"/>
  <c r="X16" i="15"/>
  <c r="S8" i="15"/>
  <c r="Y8" i="15"/>
  <c r="X8" i="15"/>
  <c r="Z8" i="15"/>
  <c r="AC53" i="15"/>
  <c r="AB53" i="15"/>
  <c r="AA53" i="15"/>
  <c r="AC45" i="15"/>
  <c r="AA45" i="15"/>
  <c r="AB45" i="15"/>
  <c r="AC29" i="15"/>
  <c r="AB29" i="15"/>
  <c r="AA29" i="15"/>
  <c r="AC21" i="15"/>
  <c r="AA21" i="15"/>
  <c r="AB21" i="15"/>
  <c r="AC13" i="15"/>
  <c r="AB13" i="15"/>
  <c r="AA13" i="15"/>
  <c r="AE52" i="15"/>
  <c r="AF52" i="15"/>
  <c r="AD52" i="15"/>
  <c r="AE44" i="15"/>
  <c r="AF44" i="15"/>
  <c r="AD44" i="15"/>
  <c r="AE36" i="15"/>
  <c r="AF36" i="15"/>
  <c r="AD36" i="15"/>
  <c r="AE28" i="15"/>
  <c r="AF28" i="15"/>
  <c r="AD28" i="15"/>
  <c r="AE20" i="15"/>
  <c r="AF20" i="15"/>
  <c r="AD20" i="15"/>
  <c r="U12" i="15"/>
  <c r="AE12" i="15"/>
  <c r="AF12" i="15"/>
  <c r="AD12" i="15"/>
  <c r="AI49" i="15"/>
  <c r="AG49" i="15"/>
  <c r="AH49" i="15"/>
  <c r="AI41" i="15"/>
  <c r="AH41" i="15"/>
  <c r="AG41" i="15"/>
  <c r="V33" i="15"/>
  <c r="AI33" i="15"/>
  <c r="AH33" i="15"/>
  <c r="AG33" i="15"/>
  <c r="AI25" i="15"/>
  <c r="AH25" i="15"/>
  <c r="AG25" i="15"/>
  <c r="V17" i="15"/>
  <c r="AI17" i="15"/>
  <c r="AH17" i="15"/>
  <c r="AG17" i="15"/>
  <c r="V9" i="15"/>
  <c r="AI9" i="15"/>
  <c r="AH9" i="15"/>
  <c r="AG9" i="15"/>
  <c r="Z11" i="15"/>
  <c r="X11" i="15"/>
  <c r="Y11" i="15"/>
  <c r="T24" i="15"/>
  <c r="AB24" i="15"/>
  <c r="AC24" i="15"/>
  <c r="AA24" i="15"/>
  <c r="S9" i="15"/>
  <c r="Y9" i="15"/>
  <c r="Z9" i="15"/>
  <c r="X9" i="15"/>
  <c r="AB46" i="15"/>
  <c r="AA46" i="15"/>
  <c r="AC46" i="15"/>
  <c r="T30" i="15"/>
  <c r="AB30" i="15"/>
  <c r="AA30" i="15"/>
  <c r="AC30" i="15"/>
  <c r="T14" i="15"/>
  <c r="AB14" i="15"/>
  <c r="AC14" i="15"/>
  <c r="AA14" i="15"/>
  <c r="S24" i="15"/>
  <c r="Y24" i="15"/>
  <c r="Z24" i="15"/>
  <c r="X24" i="15"/>
  <c r="AC37" i="15"/>
  <c r="AA37" i="15"/>
  <c r="AB37" i="15"/>
  <c r="Y31" i="15"/>
  <c r="X31" i="15"/>
  <c r="AC44" i="15"/>
  <c r="AB44" i="15"/>
  <c r="AA44" i="15"/>
  <c r="AC28" i="15"/>
  <c r="AB28" i="15"/>
  <c r="AA28" i="15"/>
  <c r="AC12" i="15"/>
  <c r="AA12" i="15"/>
  <c r="AB12" i="15"/>
  <c r="AF51" i="15"/>
  <c r="AE51" i="15"/>
  <c r="AD51" i="15"/>
  <c r="AF43" i="15"/>
  <c r="AE43" i="15"/>
  <c r="AD43" i="15"/>
  <c r="AF35" i="15"/>
  <c r="AE35" i="15"/>
  <c r="AD35" i="15"/>
  <c r="AF27" i="15"/>
  <c r="AE27" i="15"/>
  <c r="AD27" i="15"/>
  <c r="AF19" i="15"/>
  <c r="AE19" i="15"/>
  <c r="AD19" i="15"/>
  <c r="U11" i="15"/>
  <c r="AF11" i="15"/>
  <c r="AE11" i="15"/>
  <c r="AD11" i="15"/>
  <c r="AI48" i="15"/>
  <c r="AG48" i="15"/>
  <c r="AH48" i="15"/>
  <c r="AI40" i="15"/>
  <c r="AG40" i="15"/>
  <c r="AH40" i="15"/>
  <c r="AI32" i="15"/>
  <c r="AH32" i="15"/>
  <c r="AG32" i="15"/>
  <c r="AI24" i="15"/>
  <c r="AG24" i="15"/>
  <c r="AH24" i="15"/>
  <c r="AI16" i="15"/>
  <c r="AH16" i="15"/>
  <c r="AG16" i="15"/>
  <c r="AI8" i="15"/>
  <c r="AG8" i="15"/>
  <c r="Y34" i="15"/>
  <c r="Z34" i="15"/>
  <c r="AB55" i="15"/>
  <c r="AC55" i="15"/>
  <c r="AA55" i="15"/>
  <c r="T47" i="15"/>
  <c r="AB47" i="15"/>
  <c r="AA47" i="15"/>
  <c r="AC47" i="15"/>
  <c r="T39" i="15"/>
  <c r="AB39" i="15"/>
  <c r="AC39" i="15"/>
  <c r="T31" i="15"/>
  <c r="AB31" i="15"/>
  <c r="AA31" i="15"/>
  <c r="AC31" i="15"/>
  <c r="AB23" i="15"/>
  <c r="AC23" i="15"/>
  <c r="AA23" i="15"/>
  <c r="T15" i="15"/>
  <c r="AB15" i="15"/>
  <c r="AC15" i="15"/>
  <c r="T7" i="15"/>
  <c r="AB7" i="15"/>
  <c r="AA7" i="15"/>
  <c r="AC7" i="15"/>
  <c r="AE54" i="15"/>
  <c r="AF54" i="15"/>
  <c r="AD54" i="15"/>
  <c r="AE46" i="15"/>
  <c r="AF46" i="15"/>
  <c r="AE38" i="15"/>
  <c r="AF38" i="15"/>
  <c r="AD38" i="15"/>
  <c r="AE30" i="15"/>
  <c r="AF30" i="15"/>
  <c r="AE22" i="15"/>
  <c r="AF22" i="15"/>
  <c r="AD22" i="15"/>
  <c r="AE14" i="15"/>
  <c r="AD14" i="15"/>
  <c r="AF14" i="15"/>
  <c r="AH51" i="15"/>
  <c r="AI51" i="15"/>
  <c r="AG51" i="15"/>
  <c r="V43" i="15"/>
  <c r="AH43" i="15"/>
  <c r="AG43" i="15"/>
  <c r="AI43" i="15"/>
  <c r="AH35" i="15"/>
  <c r="AG35" i="15"/>
  <c r="AI35" i="15"/>
  <c r="AH27" i="15"/>
  <c r="AI27" i="15"/>
  <c r="AG27" i="15"/>
  <c r="V19" i="15"/>
  <c r="AH19" i="15"/>
  <c r="AG19" i="15"/>
  <c r="AI19" i="15"/>
  <c r="AH11" i="15"/>
  <c r="AI11" i="15"/>
  <c r="AG11" i="15"/>
  <c r="X18" i="15"/>
  <c r="X34" i="15"/>
  <c r="AB9" i="15"/>
  <c r="X10" i="15"/>
  <c r="S54" i="15"/>
  <c r="Z54" i="15"/>
  <c r="Y54" i="15"/>
  <c r="X54" i="15"/>
  <c r="S46" i="15"/>
  <c r="Z46" i="15"/>
  <c r="X46" i="15"/>
  <c r="S38" i="15"/>
  <c r="Z38" i="15"/>
  <c r="X38" i="15"/>
  <c r="Y38" i="15"/>
  <c r="S30" i="15"/>
  <c r="Z30" i="15"/>
  <c r="X30" i="15"/>
  <c r="Y30" i="15"/>
  <c r="S22" i="15"/>
  <c r="Z22" i="15"/>
  <c r="X22" i="15"/>
  <c r="Z14" i="15"/>
  <c r="Y14" i="15"/>
  <c r="X14" i="15"/>
  <c r="AC51" i="15"/>
  <c r="AA51" i="15"/>
  <c r="AB51" i="15"/>
  <c r="AC43" i="15"/>
  <c r="AA43" i="15"/>
  <c r="AB43" i="15"/>
  <c r="AC35" i="15"/>
  <c r="AA35" i="15"/>
  <c r="AC27" i="15"/>
  <c r="AA27" i="15"/>
  <c r="AB27" i="15"/>
  <c r="AC19" i="15"/>
  <c r="AA19" i="15"/>
  <c r="AB19" i="15"/>
  <c r="AC11" i="15"/>
  <c r="AA11" i="15"/>
  <c r="AF50" i="15"/>
  <c r="AE50" i="15"/>
  <c r="AD50" i="15"/>
  <c r="AF42" i="15"/>
  <c r="AD42" i="15"/>
  <c r="U42" i="15"/>
  <c r="AF34" i="15"/>
  <c r="AD34" i="15"/>
  <c r="AE34" i="15"/>
  <c r="AF26" i="15"/>
  <c r="AE26" i="15"/>
  <c r="AD26" i="15"/>
  <c r="AF18" i="15"/>
  <c r="AD18" i="15"/>
  <c r="AE18" i="15"/>
  <c r="AF10" i="15"/>
  <c r="AE10" i="15"/>
  <c r="U10" i="15"/>
  <c r="AD10" i="15"/>
  <c r="AH55" i="15"/>
  <c r="AG55" i="15"/>
  <c r="AI55" i="15"/>
  <c r="AG47" i="15"/>
  <c r="AI47" i="15"/>
  <c r="AH47" i="15"/>
  <c r="AG39" i="15"/>
  <c r="AI39" i="15"/>
  <c r="AH39" i="15"/>
  <c r="AH31" i="15"/>
  <c r="AG31" i="15"/>
  <c r="AI31" i="15"/>
  <c r="AI23" i="15"/>
  <c r="AG23" i="15"/>
  <c r="AH23" i="15"/>
  <c r="AG15" i="15"/>
  <c r="AH15" i="15"/>
  <c r="AI15" i="15"/>
  <c r="AG7" i="15"/>
  <c r="AH7" i="15"/>
  <c r="AI7" i="15"/>
  <c r="X50" i="15"/>
  <c r="Y26" i="15"/>
  <c r="Z42" i="15"/>
  <c r="AA15" i="15"/>
  <c r="AC25" i="15"/>
  <c r="AD46" i="15"/>
  <c r="AE42" i="15"/>
  <c r="S53" i="15"/>
  <c r="Z53" i="15"/>
  <c r="Y53" i="15"/>
  <c r="X53" i="15"/>
  <c r="Z45" i="15"/>
  <c r="X45" i="15"/>
  <c r="Y45" i="15"/>
  <c r="S37" i="15"/>
  <c r="Z37" i="15"/>
  <c r="X37" i="15"/>
  <c r="S29" i="15"/>
  <c r="Z29" i="15"/>
  <c r="X29" i="15"/>
  <c r="Y29" i="15"/>
  <c r="Z21" i="15"/>
  <c r="X21" i="15"/>
  <c r="Z13" i="15"/>
  <c r="X13" i="15"/>
  <c r="Y13" i="15"/>
  <c r="AA50" i="15"/>
  <c r="AC50" i="15"/>
  <c r="AA42" i="15"/>
  <c r="AC42" i="15"/>
  <c r="AB42" i="15"/>
  <c r="AA34" i="15"/>
  <c r="AC34" i="15"/>
  <c r="AA26" i="15"/>
  <c r="AC26" i="15"/>
  <c r="AB26" i="15"/>
  <c r="AA18" i="15"/>
  <c r="AC18" i="15"/>
  <c r="AB18" i="15"/>
  <c r="AA10" i="15"/>
  <c r="AC10" i="15"/>
  <c r="AF49" i="15"/>
  <c r="AE49" i="15"/>
  <c r="AD49" i="15"/>
  <c r="AF41" i="15"/>
  <c r="AD41" i="15"/>
  <c r="AE41" i="15"/>
  <c r="AF33" i="15"/>
  <c r="AD33" i="15"/>
  <c r="AE33" i="15"/>
  <c r="AF25" i="15"/>
  <c r="AE25" i="15"/>
  <c r="AD25" i="15"/>
  <c r="AF17" i="15"/>
  <c r="AD17" i="15"/>
  <c r="AE17" i="15"/>
  <c r="AF9" i="15"/>
  <c r="AD9" i="15"/>
  <c r="AE9" i="15"/>
  <c r="AG54" i="15"/>
  <c r="AH54" i="15"/>
  <c r="AI54" i="15"/>
  <c r="AG46" i="15"/>
  <c r="AH46" i="15"/>
  <c r="AI46" i="15"/>
  <c r="AG38" i="15"/>
  <c r="AI38" i="15"/>
  <c r="AH38" i="15"/>
  <c r="AH30" i="15"/>
  <c r="AG30" i="15"/>
  <c r="AI30" i="15"/>
  <c r="AG22" i="15"/>
  <c r="AI22" i="15"/>
  <c r="AG14" i="15"/>
  <c r="AI14" i="15"/>
  <c r="AH14" i="15"/>
  <c r="X26" i="15"/>
  <c r="Y22" i="15"/>
  <c r="AB25" i="15"/>
  <c r="Z52" i="15"/>
  <c r="Y52" i="15"/>
  <c r="X52" i="15"/>
  <c r="Z44" i="15"/>
  <c r="Y44" i="15"/>
  <c r="X44" i="15"/>
  <c r="Z36" i="15"/>
  <c r="X36" i="15"/>
  <c r="AJ36" i="15" s="1"/>
  <c r="Z28" i="15"/>
  <c r="Y28" i="15"/>
  <c r="X28" i="15"/>
  <c r="Z20" i="15"/>
  <c r="Y20" i="15"/>
  <c r="X20" i="15"/>
  <c r="Z12" i="15"/>
  <c r="X12" i="15"/>
  <c r="AA49" i="15"/>
  <c r="AC49" i="15"/>
  <c r="AA41" i="15"/>
  <c r="AB41" i="15"/>
  <c r="AA33" i="15"/>
  <c r="AC33" i="15"/>
  <c r="AB33" i="15"/>
  <c r="AA17" i="15"/>
  <c r="AC17" i="15"/>
  <c r="AB17" i="15"/>
  <c r="AF48" i="15"/>
  <c r="AD48" i="15"/>
  <c r="AE48" i="15"/>
  <c r="AF40" i="15"/>
  <c r="AD40" i="15"/>
  <c r="AE40" i="15"/>
  <c r="AF32" i="15"/>
  <c r="AD32" i="15"/>
  <c r="AE32" i="15"/>
  <c r="AF24" i="15"/>
  <c r="AE24" i="15"/>
  <c r="AD24" i="15"/>
  <c r="AD16" i="15"/>
  <c r="AF16" i="15"/>
  <c r="AE16" i="15"/>
  <c r="AD8" i="15"/>
  <c r="AF8" i="15"/>
  <c r="AH53" i="15"/>
  <c r="AI53" i="15"/>
  <c r="AG53" i="15"/>
  <c r="AH45" i="15"/>
  <c r="AG45" i="15"/>
  <c r="AI45" i="15"/>
  <c r="AH37" i="15"/>
  <c r="AI37" i="15"/>
  <c r="AG37" i="15"/>
  <c r="AH29" i="15"/>
  <c r="AG29" i="15"/>
  <c r="AI29" i="15"/>
  <c r="AH21" i="15"/>
  <c r="AG21" i="15"/>
  <c r="AI21" i="15"/>
  <c r="AH13" i="15"/>
  <c r="AI13" i="15"/>
  <c r="AG13" i="15"/>
  <c r="N50" i="15"/>
  <c r="N42" i="15"/>
  <c r="N34" i="15"/>
  <c r="N26" i="15"/>
  <c r="N18" i="15"/>
  <c r="N10" i="15"/>
  <c r="V29" i="15"/>
  <c r="Y21" i="15"/>
  <c r="AH22" i="15"/>
  <c r="R52" i="15"/>
  <c r="Q52" i="15"/>
  <c r="R36" i="15"/>
  <c r="Q36" i="15"/>
  <c r="R20" i="15"/>
  <c r="Q20" i="15"/>
  <c r="Q43" i="15"/>
  <c r="R43" i="15"/>
  <c r="Q35" i="15"/>
  <c r="R35" i="15"/>
  <c r="Q27" i="15"/>
  <c r="R27" i="15"/>
  <c r="Q11" i="15"/>
  <c r="R11" i="15"/>
  <c r="Q50" i="15"/>
  <c r="R50" i="15"/>
  <c r="Q42" i="15"/>
  <c r="R42" i="15"/>
  <c r="Q34" i="15"/>
  <c r="R34" i="15"/>
  <c r="Q26" i="15"/>
  <c r="R26" i="15"/>
  <c r="Q18" i="15"/>
  <c r="R18" i="15"/>
  <c r="Q10" i="15"/>
  <c r="R10" i="15"/>
  <c r="T12" i="15"/>
  <c r="Q25" i="15"/>
  <c r="R25" i="15"/>
  <c r="U19" i="15"/>
  <c r="V48" i="15"/>
  <c r="V8" i="15"/>
  <c r="AH8" i="15" s="1"/>
  <c r="S50" i="15"/>
  <c r="S42" i="15"/>
  <c r="S34" i="15"/>
  <c r="S26" i="15"/>
  <c r="S18" i="15"/>
  <c r="S10" i="15"/>
  <c r="T55" i="15"/>
  <c r="T23" i="15"/>
  <c r="U54" i="15"/>
  <c r="U46" i="15"/>
  <c r="U38" i="15"/>
  <c r="U30" i="15"/>
  <c r="U22" i="15"/>
  <c r="U14" i="15"/>
  <c r="V51" i="15"/>
  <c r="V35" i="15"/>
  <c r="V27" i="15"/>
  <c r="V11" i="15"/>
  <c r="R45" i="15"/>
  <c r="Q45" i="15"/>
  <c r="R29" i="15"/>
  <c r="Q29" i="15"/>
  <c r="R13" i="15"/>
  <c r="Q13" i="15"/>
  <c r="S49" i="15"/>
  <c r="U53" i="15"/>
  <c r="U45" i="15"/>
  <c r="V50" i="15"/>
  <c r="V26" i="15"/>
  <c r="V10" i="15"/>
  <c r="R44" i="15"/>
  <c r="Q44" i="15"/>
  <c r="R28" i="15"/>
  <c r="Q28" i="15"/>
  <c r="R12" i="15"/>
  <c r="Q12" i="15"/>
  <c r="T37" i="15"/>
  <c r="U52" i="15"/>
  <c r="U36" i="15"/>
  <c r="U28" i="15"/>
  <c r="U20" i="15"/>
  <c r="V49" i="15"/>
  <c r="V41" i="15"/>
  <c r="V25" i="15"/>
  <c r="T29" i="15"/>
  <c r="U44" i="15"/>
  <c r="Q17" i="15"/>
  <c r="R17" i="15"/>
  <c r="T46" i="15"/>
  <c r="U29" i="15"/>
  <c r="T45" i="15"/>
  <c r="S40" i="15"/>
  <c r="T21" i="15"/>
  <c r="T13" i="15"/>
  <c r="S31" i="15"/>
  <c r="T44" i="15"/>
  <c r="T36" i="15"/>
  <c r="J30" i="15"/>
  <c r="Q30" i="15" s="1"/>
  <c r="V30" i="15"/>
  <c r="V24" i="15"/>
  <c r="R32" i="15"/>
  <c r="Q32" i="15"/>
  <c r="R21" i="15"/>
  <c r="Q21" i="15"/>
  <c r="R55" i="15"/>
  <c r="Q55" i="15"/>
  <c r="R47" i="15"/>
  <c r="Q47" i="15"/>
  <c r="R39" i="15"/>
  <c r="Q39" i="15"/>
  <c r="R23" i="15"/>
  <c r="Q23" i="15"/>
  <c r="R15" i="15"/>
  <c r="Q15" i="15"/>
  <c r="R7" i="15"/>
  <c r="Q7" i="15"/>
  <c r="U25" i="15"/>
  <c r="V46" i="15"/>
  <c r="V14" i="15"/>
  <c r="J41" i="15"/>
  <c r="Q41" i="15" s="1"/>
  <c r="J9" i="15"/>
  <c r="R9" i="15" s="1"/>
  <c r="U21" i="15"/>
  <c r="T20" i="15"/>
  <c r="U43" i="15"/>
  <c r="U27" i="15"/>
  <c r="V32" i="15"/>
  <c r="J31" i="15"/>
  <c r="R31" i="15" s="1"/>
  <c r="R48" i="15"/>
  <c r="Q48" i="15"/>
  <c r="R24" i="15"/>
  <c r="Q24" i="15"/>
  <c r="R53" i="15"/>
  <c r="Q53" i="15"/>
  <c r="R54" i="15"/>
  <c r="Q54" i="15"/>
  <c r="R46" i="15"/>
  <c r="Q46" i="15"/>
  <c r="R38" i="15"/>
  <c r="Q38" i="15"/>
  <c r="R22" i="15"/>
  <c r="Q22" i="15"/>
  <c r="R14" i="15"/>
  <c r="Q14" i="15"/>
  <c r="U24" i="15"/>
  <c r="I51" i="15"/>
  <c r="I19" i="15"/>
  <c r="J40" i="15"/>
  <c r="R40" i="15" s="1"/>
  <c r="J8" i="15"/>
  <c r="Q8" i="15" s="1"/>
  <c r="T22" i="15"/>
  <c r="T53" i="15"/>
  <c r="T52" i="15"/>
  <c r="T28" i="15"/>
  <c r="Q49" i="15"/>
  <c r="R49" i="15"/>
  <c r="Q33" i="15"/>
  <c r="R33" i="15"/>
  <c r="U51" i="15"/>
  <c r="U35" i="15"/>
  <c r="V40" i="15"/>
  <c r="V16" i="15"/>
  <c r="R16" i="15"/>
  <c r="Q16" i="15"/>
  <c r="V47" i="15"/>
  <c r="R37" i="15"/>
  <c r="Q37" i="15"/>
  <c r="S51" i="15"/>
  <c r="S43" i="15"/>
  <c r="S35" i="15"/>
  <c r="S27" i="15"/>
  <c r="S19" i="15"/>
  <c r="S11" i="15"/>
  <c r="U55" i="15"/>
  <c r="U47" i="15"/>
  <c r="U39" i="15"/>
  <c r="U31" i="15"/>
  <c r="U23" i="15"/>
  <c r="U15" i="15"/>
  <c r="U7" i="15"/>
  <c r="V52" i="15"/>
  <c r="V44" i="15"/>
  <c r="V36" i="15"/>
  <c r="V28" i="15"/>
  <c r="V20" i="15"/>
  <c r="V12" i="15"/>
  <c r="T43" i="15"/>
  <c r="T27" i="15"/>
  <c r="T11" i="15"/>
  <c r="U50" i="15"/>
  <c r="U34" i="15"/>
  <c r="U18" i="15"/>
  <c r="V55" i="15"/>
  <c r="V39" i="15"/>
  <c r="V23" i="15"/>
  <c r="V15" i="15"/>
  <c r="V7" i="15"/>
  <c r="U26" i="15"/>
  <c r="S45" i="15"/>
  <c r="S21" i="15"/>
  <c r="S13" i="15"/>
  <c r="T50" i="15"/>
  <c r="T42" i="15"/>
  <c r="T34" i="15"/>
  <c r="T26" i="15"/>
  <c r="T18" i="15"/>
  <c r="T10" i="15"/>
  <c r="U49" i="15"/>
  <c r="U33" i="15"/>
  <c r="U17" i="15"/>
  <c r="V54" i="15"/>
  <c r="V38" i="15"/>
  <c r="V22" i="15"/>
  <c r="V13" i="15"/>
  <c r="S52" i="15"/>
  <c r="S44" i="15"/>
  <c r="S36" i="15"/>
  <c r="S28" i="15"/>
  <c r="S20" i="15"/>
  <c r="S12" i="15"/>
  <c r="T49" i="15"/>
  <c r="T41" i="15"/>
  <c r="T33" i="15"/>
  <c r="T25" i="15"/>
  <c r="T17" i="15"/>
  <c r="T9" i="15"/>
  <c r="U48" i="15"/>
  <c r="U32" i="15"/>
  <c r="U16" i="15"/>
  <c r="V53" i="15"/>
  <c r="V37" i="15"/>
  <c r="V21" i="15"/>
  <c r="T35" i="15"/>
  <c r="V45" i="15"/>
  <c r="X6" i="15"/>
  <c r="AF6" i="15"/>
  <c r="AI6" i="15"/>
  <c r="U6" i="15"/>
  <c r="R6" i="15"/>
  <c r="Q6" i="15"/>
  <c r="V6" i="15"/>
  <c r="S6" i="15"/>
  <c r="T6" i="15"/>
  <c r="AL52" i="15" l="1"/>
  <c r="AK52" i="15"/>
  <c r="AJ42" i="15"/>
  <c r="AL28" i="15"/>
  <c r="AK29" i="15"/>
  <c r="AK36" i="15"/>
  <c r="AK12" i="15"/>
  <c r="W16" i="15"/>
  <c r="W9" i="15"/>
  <c r="AJ28" i="15"/>
  <c r="AJ52" i="15"/>
  <c r="AK37" i="15"/>
  <c r="AL18" i="15"/>
  <c r="AK10" i="15"/>
  <c r="AJ38" i="15"/>
  <c r="W38" i="15"/>
  <c r="AL10" i="15"/>
  <c r="W24" i="15"/>
  <c r="AJ19" i="15"/>
  <c r="W8" i="15"/>
  <c r="AK18" i="15"/>
  <c r="AK42" i="15"/>
  <c r="AK50" i="15"/>
  <c r="W30" i="15"/>
  <c r="AL50" i="15"/>
  <c r="AL13" i="15"/>
  <c r="AK46" i="15"/>
  <c r="W37" i="15"/>
  <c r="AJ22" i="15"/>
  <c r="AJ10" i="15"/>
  <c r="W32" i="15"/>
  <c r="W40" i="15"/>
  <c r="W49" i="15"/>
  <c r="W29" i="15"/>
  <c r="AK28" i="15"/>
  <c r="AK22" i="15"/>
  <c r="AK45" i="15"/>
  <c r="AL22" i="15"/>
  <c r="AL38" i="15"/>
  <c r="AJ16" i="15"/>
  <c r="W14" i="15"/>
  <c r="AJ12" i="15"/>
  <c r="AL26" i="15"/>
  <c r="AJ29" i="15"/>
  <c r="AJ46" i="15"/>
  <c r="AL31" i="15"/>
  <c r="W55" i="15"/>
  <c r="W15" i="15"/>
  <c r="R8" i="15"/>
  <c r="W7" i="15"/>
  <c r="R30" i="15"/>
  <c r="AK21" i="15"/>
  <c r="AL20" i="15"/>
  <c r="AL44" i="15"/>
  <c r="AL37" i="15"/>
  <c r="AL14" i="15"/>
  <c r="AK38" i="15"/>
  <c r="AK54" i="15"/>
  <c r="AL9" i="15"/>
  <c r="AK17" i="15"/>
  <c r="AK49" i="15"/>
  <c r="AK27" i="15"/>
  <c r="AJ43" i="15"/>
  <c r="AK7" i="15"/>
  <c r="AK23" i="15"/>
  <c r="AK47" i="15"/>
  <c r="AJ21" i="15"/>
  <c r="AL54" i="15"/>
  <c r="AL34" i="15"/>
  <c r="AJ31" i="15"/>
  <c r="AK9" i="15"/>
  <c r="AJ40" i="15"/>
  <c r="AL27" i="15"/>
  <c r="AK43" i="15"/>
  <c r="AL21" i="15"/>
  <c r="AL42" i="15"/>
  <c r="AK34" i="15"/>
  <c r="AK31" i="15"/>
  <c r="AJ24" i="15"/>
  <c r="AK11" i="15"/>
  <c r="AL16" i="15"/>
  <c r="AL40" i="15"/>
  <c r="AJ41" i="15"/>
  <c r="AJ33" i="15"/>
  <c r="AL19" i="15"/>
  <c r="AJ15" i="15"/>
  <c r="AJ39" i="15"/>
  <c r="AL55" i="15"/>
  <c r="AK26" i="15"/>
  <c r="AL24" i="15"/>
  <c r="AJ11" i="15"/>
  <c r="AK16" i="15"/>
  <c r="AK40" i="15"/>
  <c r="AL41" i="15"/>
  <c r="AL33" i="15"/>
  <c r="AK19" i="15"/>
  <c r="AL15" i="15"/>
  <c r="AL39" i="15"/>
  <c r="AJ55" i="15"/>
  <c r="AJ25" i="15"/>
  <c r="AL48" i="15"/>
  <c r="AK41" i="15"/>
  <c r="AJ51" i="15"/>
  <c r="AK33" i="15"/>
  <c r="AK15" i="15"/>
  <c r="AK39" i="15"/>
  <c r="AK55" i="15"/>
  <c r="AL25" i="15"/>
  <c r="AL45" i="15"/>
  <c r="W46" i="15"/>
  <c r="W10" i="15"/>
  <c r="AL12" i="15"/>
  <c r="AL36" i="15"/>
  <c r="AJ26" i="15"/>
  <c r="AL29" i="15"/>
  <c r="AJ53" i="15"/>
  <c r="AJ30" i="15"/>
  <c r="AL46" i="15"/>
  <c r="AL8" i="15"/>
  <c r="AL32" i="15"/>
  <c r="AJ48" i="15"/>
  <c r="AK51" i="15"/>
  <c r="AJ35" i="15"/>
  <c r="AK25" i="15"/>
  <c r="AJ45" i="15"/>
  <c r="AK30" i="15"/>
  <c r="AJ20" i="15"/>
  <c r="AJ44" i="15"/>
  <c r="AK13" i="15"/>
  <c r="AK53" i="15"/>
  <c r="AJ50" i="15"/>
  <c r="AJ14" i="15"/>
  <c r="AL30" i="15"/>
  <c r="AJ34" i="15"/>
  <c r="AJ8" i="15"/>
  <c r="AJ32" i="15"/>
  <c r="AK48" i="15"/>
  <c r="AJ17" i="15"/>
  <c r="AJ49" i="15"/>
  <c r="AL51" i="15"/>
  <c r="AK35" i="15"/>
  <c r="AL7" i="15"/>
  <c r="AL23" i="15"/>
  <c r="AL47" i="15"/>
  <c r="AK24" i="15"/>
  <c r="AL11" i="15"/>
  <c r="W53" i="15"/>
  <c r="W12" i="15"/>
  <c r="W22" i="15"/>
  <c r="W18" i="15"/>
  <c r="W19" i="15"/>
  <c r="AK20" i="15"/>
  <c r="AK44" i="15"/>
  <c r="AJ13" i="15"/>
  <c r="AJ37" i="15"/>
  <c r="AL53" i="15"/>
  <c r="AK14" i="15"/>
  <c r="AJ54" i="15"/>
  <c r="AJ18" i="15"/>
  <c r="AJ9" i="15"/>
  <c r="AK8" i="15"/>
  <c r="AK32" i="15"/>
  <c r="AL17" i="15"/>
  <c r="AL49" i="15"/>
  <c r="AL35" i="15"/>
  <c r="AJ27" i="15"/>
  <c r="AL43" i="15"/>
  <c r="AJ7" i="15"/>
  <c r="AJ23" i="15"/>
  <c r="AJ47" i="15"/>
  <c r="W11" i="15"/>
  <c r="W39" i="15"/>
  <c r="W36" i="15"/>
  <c r="W21" i="15"/>
  <c r="W51" i="15"/>
  <c r="Q9" i="15"/>
  <c r="W42" i="15"/>
  <c r="W48" i="15"/>
  <c r="R41" i="15"/>
  <c r="W31" i="15"/>
  <c r="W50" i="15"/>
  <c r="W52" i="15"/>
  <c r="W47" i="15"/>
  <c r="W17" i="15"/>
  <c r="W41" i="15"/>
  <c r="W20" i="15"/>
  <c r="W54" i="15"/>
  <c r="W27" i="15"/>
  <c r="Q51" i="15"/>
  <c r="R51" i="15"/>
  <c r="Q31" i="15"/>
  <c r="W45" i="15"/>
  <c r="W13" i="15"/>
  <c r="W35" i="15"/>
  <c r="Q40" i="15"/>
  <c r="W23" i="15"/>
  <c r="W33" i="15"/>
  <c r="W26" i="15"/>
  <c r="W44" i="15"/>
  <c r="Q19" i="15"/>
  <c r="R19" i="15"/>
  <c r="S56" i="15"/>
  <c r="W28" i="15"/>
  <c r="W43" i="15"/>
  <c r="W25" i="15"/>
  <c r="W34" i="15"/>
  <c r="AD6" i="15"/>
  <c r="U56" i="15"/>
  <c r="AG6" i="15"/>
  <c r="V56" i="15"/>
  <c r="AA6" i="15"/>
  <c r="T56" i="15"/>
  <c r="AL6" i="15"/>
  <c r="AB6" i="15"/>
  <c r="AE6" i="15"/>
  <c r="AH6" i="15"/>
  <c r="Y6" i="15"/>
  <c r="W6" i="15"/>
  <c r="R56" i="15" l="1"/>
  <c r="Q56" i="15"/>
  <c r="W56" i="15"/>
  <c r="AJ6" i="15"/>
  <c r="AK6" i="15"/>
</calcChain>
</file>

<file path=xl/sharedStrings.xml><?xml version="1.0" encoding="utf-8"?>
<sst xmlns="http://schemas.openxmlformats.org/spreadsheetml/2006/main" count="144" uniqueCount="109">
  <si>
    <t>JMÉNO A PŘÍJMENÍ / FIRMA</t>
  </si>
  <si>
    <t>PRO RADU
VOLEJTE</t>
  </si>
  <si>
    <t>JAN HUDÁK</t>
  </si>
  <si>
    <t>IČO</t>
  </si>
  <si>
    <t>602  526 746</t>
  </si>
  <si>
    <t>TELEFON</t>
  </si>
  <si>
    <t>vyroba@dyhamax.com</t>
  </si>
  <si>
    <t>EMAIL</t>
  </si>
  <si>
    <t>PLOŠNÉ DÝHOVÁNÍ / LISOVÁNÍ</t>
  </si>
  <si>
    <t>rozměr lisovacích desek 1300 x 3000 mm</t>
  </si>
  <si>
    <t>TERMÍN DODÁNÍ (min 4 - 6 týdnů)</t>
  </si>
  <si>
    <t>OLEPOVÁNÍ HRAN</t>
  </si>
  <si>
    <t>tloušťka dílce až 60 mm</t>
  </si>
  <si>
    <t>předfrézování hran PKD nástroji</t>
  </si>
  <si>
    <t>DŘEVINA</t>
  </si>
  <si>
    <t>olepení ABS hran, lamino hran, dýhových hran</t>
  </si>
  <si>
    <r>
      <t xml:space="preserve">TLOUŠŤKA DÝHY (mm) </t>
    </r>
    <r>
      <rPr>
        <b/>
        <sz val="10"/>
        <color theme="1"/>
        <rFont val="Aptos Narrow (Základní text)"/>
        <charset val="238"/>
      </rPr>
      <t>- 0,6 - 0,9 - 1,5 - 2,5</t>
    </r>
  </si>
  <si>
    <t>broušení dýhových hran</t>
  </si>
  <si>
    <t>minimální šířka dílce 60 mm</t>
  </si>
  <si>
    <r>
      <t>BROUŠENÍ PLOCHY</t>
    </r>
    <r>
      <rPr>
        <b/>
        <sz val="10"/>
        <color theme="1"/>
        <rFont val="Aptos Narrow (Základní text)"/>
        <charset val="238"/>
      </rPr>
      <t xml:space="preserve"> - ano / ne</t>
    </r>
  </si>
  <si>
    <t>BROUŠENÍ DÝHY</t>
  </si>
  <si>
    <t>broušení do šířky 1250 mm</t>
  </si>
  <si>
    <r>
      <t>BROUŠENÍ HRAN</t>
    </r>
    <r>
      <rPr>
        <b/>
        <sz val="10"/>
        <color theme="1"/>
        <rFont val="Aptos Narrow (Základní text)"/>
        <charset val="238"/>
      </rPr>
      <t xml:space="preserve"> - ano / ne</t>
    </r>
  </si>
  <si>
    <t>tloušťka broušení 4 - 160 mm</t>
  </si>
  <si>
    <r>
      <t>OPRACOVÁNÍ CNC - ČTYŘOSÉ</t>
    </r>
    <r>
      <rPr>
        <b/>
        <sz val="10"/>
        <color theme="1"/>
        <rFont val="Aptos Narrow (Základní text)"/>
        <charset val="238"/>
      </rPr>
      <t xml:space="preserve"> - ano / ne</t>
    </r>
  </si>
  <si>
    <t>OPRACOVÁNÍ CNC</t>
  </si>
  <si>
    <t>opracování na čtyřosém CNC</t>
  </si>
  <si>
    <t>POZNÁMKY K ZAKÁZCE</t>
  </si>
  <si>
    <t>CENA ZAKÁZKY
BEZ DPH</t>
  </si>
  <si>
    <t>HORNÍ HRANA</t>
  </si>
  <si>
    <t>ROZMĚRY DÍLCE</t>
  </si>
  <si>
    <t>KVALITA DÝHY</t>
  </si>
  <si>
    <t>NOSNÝ MATERIÁL</t>
  </si>
  <si>
    <t>SESAZENÍ</t>
  </si>
  <si>
    <t>Š Í Ř K A</t>
  </si>
  <si>
    <t>LEVÁ HRANA</t>
  </si>
  <si>
    <t>DÉLKA</t>
  </si>
  <si>
    <t>PRAVÁ HRANA</t>
  </si>
  <si>
    <t>ČISTÝ ROZMĚR</t>
  </si>
  <si>
    <t>A</t>
  </si>
  <si>
    <t>POHLEDOVÁ DÝHA KMENOVÁ</t>
  </si>
  <si>
    <t>DÉLKA PO LETECH</t>
  </si>
  <si>
    <t>NAPŘÍKLAD</t>
  </si>
  <si>
    <t>FIGURA</t>
  </si>
  <si>
    <t>B</t>
  </si>
  <si>
    <t>STEJNÁ DŘEVINA JAKO "A"</t>
  </si>
  <si>
    <t>MDF 18mm</t>
  </si>
  <si>
    <t>ZA SEBOU</t>
  </si>
  <si>
    <t>TLOUŠŤKA HRAN
0,6mm - 1mm - 2mm</t>
  </si>
  <si>
    <t>ROZMĚR S NADMÍROU</t>
  </si>
  <si>
    <t>C</t>
  </si>
  <si>
    <t>PŘEKLIŽKA 18mm</t>
  </si>
  <si>
    <t>SPÁROVKA</t>
  </si>
  <si>
    <t>LAŤOVKA 18mm</t>
  </si>
  <si>
    <t>PROTITAH</t>
  </si>
  <si>
    <t>DŘEVOTŘÍSKA 18mm</t>
  </si>
  <si>
    <t>SPODNÍ HRANA</t>
  </si>
  <si>
    <t>DÍLEC</t>
  </si>
  <si>
    <t>TLOUŠŤKA HRANY</t>
  </si>
  <si>
    <t>ŠÍŘKA</t>
  </si>
  <si>
    <t>KS</t>
  </si>
  <si>
    <t>STRANA
 HORNÍ</t>
  </si>
  <si>
    <t>STRANA 
SPODNÍ</t>
  </si>
  <si>
    <t>LEVÁ</t>
  </si>
  <si>
    <t>PRAVÁ</t>
  </si>
  <si>
    <t>SPODNÍ</t>
  </si>
  <si>
    <t>HORNÍ</t>
  </si>
  <si>
    <t>TERMÍN</t>
  </si>
  <si>
    <t>BROUŠENÍ PLOCHY</t>
  </si>
  <si>
    <t>BROUŠENÍ HRAN</t>
  </si>
  <si>
    <t>NOSNÝ MAT.</t>
  </si>
  <si>
    <r>
      <t>Nosný mat.  M</t>
    </r>
    <r>
      <rPr>
        <b/>
        <vertAlign val="superscript"/>
        <sz val="9"/>
        <rFont val="Arial"/>
        <family val="2"/>
        <charset val="238"/>
      </rPr>
      <t>2</t>
    </r>
  </si>
  <si>
    <t>ČÍSLO</t>
  </si>
  <si>
    <t>TL. HR.  X Leva</t>
  </si>
  <si>
    <t>TL. HR.  X Prava</t>
  </si>
  <si>
    <t>TL. HR.  Y Spodni</t>
  </si>
  <si>
    <t>TL. HR.  Y Horni</t>
  </si>
  <si>
    <t>STRANA HORNÍ</t>
  </si>
  <si>
    <t>STRANA SPODNÍ</t>
  </si>
  <si>
    <t>POZN. sesazení</t>
  </si>
  <si>
    <t>LEVÁ
hr.d+40</t>
  </si>
  <si>
    <t>PRAVÁ
hr.d+40</t>
  </si>
  <si>
    <t>SPODNÍ
hr.š+40</t>
  </si>
  <si>
    <t>HORNÍ
hr.š+40</t>
  </si>
  <si>
    <t>VYPLŇTE, POKUD SI CHCETE SAMI NAŘEZAT A OHRANIT, DODÁME S PŘESAHEM DÝHY PŘES OKRAJ</t>
  </si>
  <si>
    <t>POPIS DÍLCE / POZNÁMKA</t>
  </si>
  <si>
    <t>VYPLŇTE, POKUD CHCETE FORMÁTOVAT DÍLEC
 NA POŽADOVANÝ ROZMĚR, 
DOPLŇTE TLOUŠŤKU HRAN, KDE CHCETE OHRANIT</t>
  </si>
  <si>
    <t>VYPLŇTE TEDY BUĎ ČISTÝ ROZMĚR NEBO ROZMĚR S NADMÍROU U JEDNOTLIVÝCH DÍLCŮ</t>
  </si>
  <si>
    <t>BUKOVÝ PROTITAH
STEJNÉ TLOUŠŤKY JAKO HORNÍ STRANA</t>
  </si>
  <si>
    <t>NOSIČ</t>
  </si>
  <si>
    <t>Celkový součet</t>
  </si>
  <si>
    <t xml:space="preserve">  ZÁKAZNÍK</t>
  </si>
  <si>
    <t>HRANY bm</t>
  </si>
  <si>
    <t>M2 dýhy s nadměrkem 20mm</t>
  </si>
  <si>
    <t>HRANY celkem</t>
  </si>
  <si>
    <t xml:space="preserve">LEVÁ </t>
  </si>
  <si>
    <t>CELKEM</t>
  </si>
  <si>
    <t>HRANA 0,6</t>
  </si>
  <si>
    <t>HRANA 1,0</t>
  </si>
  <si>
    <t>HRANA 2,0</t>
  </si>
  <si>
    <t>bm celkem</t>
  </si>
  <si>
    <t>HRANY</t>
  </si>
  <si>
    <t>m2</t>
  </si>
  <si>
    <t>DÝHA</t>
  </si>
  <si>
    <t>TLOUŠŤKA 
DÝHY</t>
  </si>
  <si>
    <t>ZAKÁZKA Č.</t>
  </si>
  <si>
    <t>bm 0,6</t>
  </si>
  <si>
    <t>bm 1,0</t>
  </si>
  <si>
    <t>bm 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</si>
</sst>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35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sz val="12"/>
      <name val="Arial"/>
      <family val="2"/>
      <charset val="238"/>
    </font>
    <font>
      <b/>
      <sz val="10"/>
      <color theme="1"/>
      <name val="Aptos Narrow (Základní text)"/>
      <charset val="238"/>
    </font>
    <font>
      <b/>
      <sz val="9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1" tint="0.34998626667073579"/>
      <name val="Aptos Narrow"/>
      <scheme val="minor"/>
    </font>
    <font>
      <b/>
      <sz val="10"/>
      <color theme="1"/>
      <name val="Aptos Narrow"/>
      <scheme val="minor"/>
    </font>
    <font>
      <b/>
      <sz val="8"/>
      <name val="Times New Roman"/>
      <family val="1"/>
    </font>
    <font>
      <b/>
      <sz val="10"/>
      <color rgb="FFFF0000"/>
      <name val="Aptos Narrow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theme="0" tint="-0.499984740745262"/>
      <name val="Aptos Narrow"/>
      <scheme val="minor"/>
    </font>
    <font>
      <b/>
      <sz val="10"/>
      <color theme="0" tint="-0.499984740745262"/>
      <name val="Aptos Narrow"/>
      <scheme val="minor"/>
    </font>
    <font>
      <sz val="10"/>
      <name val="Times New Roman"/>
      <family val="1"/>
    </font>
    <font>
      <b/>
      <sz val="12"/>
      <color rgb="FFFF0000"/>
      <name val="Aptos Narrow"/>
      <scheme val="minor"/>
    </font>
    <font>
      <b/>
      <sz val="12"/>
      <name val="Arial"/>
      <family val="2"/>
    </font>
    <font>
      <b/>
      <sz val="11"/>
      <name val="Arial"/>
      <family val="2"/>
      <charset val="238"/>
    </font>
    <font>
      <sz val="10"/>
      <color theme="0" tint="-0.499984740745262"/>
      <name val="Aptos Narrow"/>
      <scheme val="minor"/>
    </font>
    <font>
      <sz val="10"/>
      <color theme="0" tint="-0.499984740745262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theme="1"/>
      <name val="Aptos Narrow"/>
      <scheme val="minor"/>
    </font>
    <font>
      <sz val="2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color theme="1"/>
      <name val="Aptos Narrow"/>
      <scheme val="minor"/>
    </font>
    <font>
      <sz val="10"/>
      <color theme="1"/>
      <name val="Times New Roman"/>
      <family val="1"/>
    </font>
    <font>
      <sz val="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4ACDE"/>
        <bgColor indexed="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ACDE"/>
        <bgColor indexed="64"/>
      </patternFill>
    </fill>
  </fills>
  <borders count="123">
    <border>
      <left/>
      <right/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medium">
        <color theme="1"/>
      </top>
      <bottom style="thin">
        <color theme="0" tint="-0.34998626667073579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theme="1"/>
      </right>
      <top/>
      <bottom style="hair">
        <color indexed="8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hair">
        <color indexed="8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1"/>
      </top>
      <bottom/>
      <diagonal/>
    </border>
    <border>
      <left style="medium">
        <color theme="1"/>
      </left>
      <right/>
      <top/>
      <bottom style="thin">
        <color theme="0" tint="-0.34998626667073579"/>
      </bottom>
      <diagonal/>
    </border>
    <border>
      <left/>
      <right style="medium">
        <color theme="1"/>
      </right>
      <top/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/>
      <diagonal/>
    </border>
    <border>
      <left/>
      <right style="medium">
        <color theme="1"/>
      </right>
      <top style="thin">
        <color theme="0" tint="-0.34998626667073579"/>
      </top>
      <bottom/>
      <diagonal/>
    </border>
    <border>
      <left style="medium">
        <color theme="1"/>
      </left>
      <right/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/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hair">
        <color indexed="8"/>
      </top>
      <bottom style="medium">
        <color indexed="64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theme="1"/>
      </top>
      <bottom/>
      <diagonal/>
    </border>
    <border>
      <left style="medium">
        <color indexed="8"/>
      </left>
      <right/>
      <top style="medium">
        <color theme="1"/>
      </top>
      <bottom style="medium">
        <color indexed="8"/>
      </bottom>
      <diagonal/>
    </border>
    <border>
      <left/>
      <right style="medium">
        <color indexed="8"/>
      </right>
      <top style="medium">
        <color theme="1"/>
      </top>
      <bottom style="medium">
        <color indexed="8"/>
      </bottom>
      <diagonal/>
    </border>
    <border>
      <left/>
      <right/>
      <top style="medium">
        <color theme="1"/>
      </top>
      <bottom style="medium">
        <color indexed="8"/>
      </bottom>
      <diagonal/>
    </border>
    <border>
      <left/>
      <right style="medium">
        <color indexed="8"/>
      </right>
      <top style="medium">
        <color theme="1"/>
      </top>
      <bottom/>
      <diagonal/>
    </border>
    <border>
      <left style="medium">
        <color indexed="8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2"/>
    <xf numFmtId="0" fontId="6" fillId="0" borderId="23" xfId="1" applyFont="1" applyBorder="1" applyAlignment="1">
      <alignment horizontal="center"/>
    </xf>
    <xf numFmtId="2" fontId="6" fillId="0" borderId="23" xfId="1" applyNumberFormat="1" applyFont="1" applyBorder="1" applyAlignment="1">
      <alignment horizontal="center"/>
    </xf>
    <xf numFmtId="0" fontId="6" fillId="0" borderId="0" xfId="2" applyFont="1"/>
    <xf numFmtId="2" fontId="6" fillId="0" borderId="0" xfId="1" applyNumberFormat="1" applyFont="1" applyAlignment="1">
      <alignment horizontal="center"/>
    </xf>
    <xf numFmtId="2" fontId="2" fillId="0" borderId="0" xfId="2" applyNumberFormat="1"/>
    <xf numFmtId="0" fontId="0" fillId="0" borderId="3" xfId="0" applyBorder="1"/>
    <xf numFmtId="0" fontId="0" fillId="0" borderId="10" xfId="0" applyBorder="1"/>
    <xf numFmtId="0" fontId="9" fillId="0" borderId="23" xfId="1" applyFont="1" applyBorder="1" applyAlignment="1">
      <alignment horizontal="center"/>
    </xf>
    <xf numFmtId="0" fontId="6" fillId="0" borderId="23" xfId="2" applyFont="1" applyBorder="1"/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33" xfId="1" applyFont="1" applyBorder="1" applyAlignment="1">
      <alignment horizontal="center" vertical="center" textRotation="255" wrapText="1"/>
    </xf>
    <xf numFmtId="0" fontId="12" fillId="0" borderId="34" xfId="1" applyFont="1" applyBorder="1" applyAlignment="1">
      <alignment horizontal="center" vertical="center" textRotation="255" wrapText="1"/>
    </xf>
    <xf numFmtId="0" fontId="14" fillId="4" borderId="44" xfId="1" applyFont="1" applyFill="1" applyBorder="1" applyAlignment="1">
      <alignment horizontal="center"/>
    </xf>
    <xf numFmtId="0" fontId="14" fillId="0" borderId="44" xfId="1" applyFont="1" applyBorder="1" applyAlignment="1">
      <alignment horizontal="center"/>
    </xf>
    <xf numFmtId="0" fontId="0" fillId="0" borderId="9" xfId="0" applyBorder="1"/>
    <xf numFmtId="0" fontId="0" fillId="0" borderId="8" xfId="0" applyBorder="1"/>
    <xf numFmtId="0" fontId="0" fillId="0" borderId="2" xfId="0" applyBorder="1"/>
    <xf numFmtId="0" fontId="0" fillId="0" borderId="43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7" fillId="0" borderId="8" xfId="0" applyFont="1" applyBorder="1"/>
    <xf numFmtId="0" fontId="17" fillId="0" borderId="0" xfId="0" applyFont="1"/>
    <xf numFmtId="0" fontId="17" fillId="0" borderId="12" xfId="0" applyFont="1" applyBorder="1"/>
    <xf numFmtId="0" fontId="11" fillId="0" borderId="1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 textRotation="255" wrapText="1"/>
    </xf>
    <xf numFmtId="0" fontId="11" fillId="0" borderId="0" xfId="0" applyFont="1" applyAlignment="1">
      <alignment vertical="center" textRotation="255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6" fillId="0" borderId="23" xfId="1" applyNumberFormat="1" applyFont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9" fillId="4" borderId="24" xfId="1" applyFont="1" applyFill="1" applyBorder="1" applyAlignment="1" applyProtection="1">
      <alignment horizontal="center"/>
      <protection locked="0"/>
    </xf>
    <xf numFmtId="0" fontId="19" fillId="4" borderId="42" xfId="1" applyFont="1" applyFill="1" applyBorder="1" applyAlignment="1" applyProtection="1">
      <alignment horizontal="center"/>
      <protection locked="0"/>
    </xf>
    <xf numFmtId="0" fontId="19" fillId="4" borderId="41" xfId="1" applyFont="1" applyFill="1" applyBorder="1" applyAlignment="1" applyProtection="1">
      <alignment horizontal="center"/>
      <protection locked="0"/>
    </xf>
    <xf numFmtId="0" fontId="19" fillId="4" borderId="44" xfId="1" applyFont="1" applyFill="1" applyBorder="1" applyAlignment="1" applyProtection="1">
      <alignment horizontal="center"/>
      <protection locked="0"/>
    </xf>
    <xf numFmtId="0" fontId="19" fillId="0" borderId="41" xfId="1" applyFont="1" applyBorder="1" applyAlignment="1" applyProtection="1">
      <alignment horizontal="center"/>
      <protection locked="0"/>
    </xf>
    <xf numFmtId="0" fontId="19" fillId="0" borderId="24" xfId="1" applyFont="1" applyBorder="1" applyAlignment="1" applyProtection="1">
      <alignment horizontal="center"/>
      <protection locked="0"/>
    </xf>
    <xf numFmtId="0" fontId="19" fillId="0" borderId="42" xfId="1" applyFont="1" applyBorder="1" applyAlignment="1" applyProtection="1">
      <alignment horizontal="center"/>
      <protection locked="0"/>
    </xf>
    <xf numFmtId="0" fontId="19" fillId="0" borderId="44" xfId="1" applyFont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center"/>
    </xf>
    <xf numFmtId="0" fontId="14" fillId="0" borderId="77" xfId="1" applyFont="1" applyBorder="1" applyAlignment="1">
      <alignment horizontal="center"/>
    </xf>
    <xf numFmtId="0" fontId="19" fillId="0" borderId="78" xfId="1" applyFont="1" applyBorder="1" applyAlignment="1" applyProtection="1">
      <alignment horizontal="center"/>
      <protection locked="0"/>
    </xf>
    <xf numFmtId="0" fontId="19" fillId="0" borderId="79" xfId="1" applyFont="1" applyBorder="1" applyAlignment="1" applyProtection="1">
      <alignment horizontal="center"/>
      <protection locked="0"/>
    </xf>
    <xf numFmtId="0" fontId="19" fillId="0" borderId="80" xfId="1" applyFont="1" applyBorder="1" applyAlignment="1" applyProtection="1">
      <alignment horizontal="center"/>
      <protection locked="0"/>
    </xf>
    <xf numFmtId="0" fontId="19" fillId="0" borderId="77" xfId="1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165" fontId="27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72" xfId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 applyAlignment="1">
      <alignment horizontal="center"/>
    </xf>
    <xf numFmtId="2" fontId="8" fillId="0" borderId="25" xfId="1" applyNumberFormat="1" applyFont="1" applyBorder="1" applyAlignment="1">
      <alignment horizontal="center" vertical="center" wrapText="1"/>
    </xf>
    <xf numFmtId="0" fontId="4" fillId="0" borderId="72" xfId="1" applyFont="1" applyBorder="1" applyAlignment="1">
      <alignment horizontal="center" vertical="center" textRotation="90" wrapText="1"/>
    </xf>
    <xf numFmtId="0" fontId="2" fillId="0" borderId="0" xfId="2" applyAlignment="1">
      <alignment vertical="center"/>
    </xf>
    <xf numFmtId="0" fontId="2" fillId="0" borderId="0" xfId="2" applyAlignment="1">
      <alignment horizontal="center" vertical="center"/>
    </xf>
    <xf numFmtId="0" fontId="4" fillId="0" borderId="25" xfId="1" applyFont="1" applyBorder="1" applyAlignment="1">
      <alignment horizontal="center" vertical="center" textRotation="90" wrapText="1"/>
    </xf>
    <xf numFmtId="0" fontId="4" fillId="0" borderId="25" xfId="1" applyFont="1" applyBorder="1" applyAlignment="1">
      <alignment horizontal="center" vertical="center" wrapText="1"/>
    </xf>
    <xf numFmtId="0" fontId="30" fillId="0" borderId="72" xfId="1" applyFont="1" applyBorder="1" applyAlignment="1">
      <alignment horizontal="center" vertical="center" wrapText="1"/>
    </xf>
    <xf numFmtId="0" fontId="30" fillId="0" borderId="94" xfId="1" applyFont="1" applyBorder="1" applyAlignment="1">
      <alignment vertical="center" wrapText="1"/>
    </xf>
    <xf numFmtId="0" fontId="30" fillId="0" borderId="94" xfId="1" applyFont="1" applyBorder="1" applyAlignment="1">
      <alignment horizontal="center" vertical="center" textRotation="90" wrapText="1"/>
    </xf>
    <xf numFmtId="0" fontId="31" fillId="0" borderId="0" xfId="2" applyFont="1" applyAlignment="1">
      <alignment horizontal="center" vertical="center"/>
    </xf>
    <xf numFmtId="0" fontId="30" fillId="0" borderId="98" xfId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0" fontId="21" fillId="3" borderId="100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100" xfId="2" applyFont="1" applyFill="1" applyBorder="1" applyAlignment="1">
      <alignment horizontal="center" vertical="center"/>
    </xf>
    <xf numFmtId="0" fontId="6" fillId="3" borderId="0" xfId="2" applyFont="1" applyFill="1"/>
    <xf numFmtId="0" fontId="6" fillId="3" borderId="100" xfId="2" applyFont="1" applyFill="1" applyBorder="1"/>
    <xf numFmtId="2" fontId="0" fillId="0" borderId="0" xfId="0" applyNumberFormat="1" applyAlignment="1">
      <alignment horizontal="center" vertical="center"/>
    </xf>
    <xf numFmtId="0" fontId="33" fillId="4" borderId="44" xfId="1" applyFont="1" applyFill="1" applyBorder="1" applyAlignment="1" applyProtection="1">
      <alignment horizontal="center"/>
      <protection locked="0"/>
    </xf>
    <xf numFmtId="0" fontId="3" fillId="9" borderId="107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115" xfId="1" applyFont="1" applyBorder="1" applyAlignment="1">
      <alignment horizontal="center" vertical="center"/>
    </xf>
    <xf numFmtId="0" fontId="3" fillId="5" borderId="0" xfId="1" applyFont="1" applyFill="1" applyAlignment="1">
      <alignment vertical="center" wrapText="1"/>
    </xf>
    <xf numFmtId="2" fontId="4" fillId="0" borderId="72" xfId="1" applyNumberFormat="1" applyFont="1" applyBorder="1" applyAlignment="1">
      <alignment horizontal="center" vertical="center" wrapText="1"/>
    </xf>
    <xf numFmtId="2" fontId="30" fillId="0" borderId="121" xfId="1" applyNumberFormat="1" applyFont="1" applyBorder="1" applyAlignment="1">
      <alignment vertical="center" wrapText="1"/>
    </xf>
    <xf numFmtId="2" fontId="30" fillId="0" borderId="122" xfId="1" applyNumberFormat="1" applyFont="1" applyBorder="1" applyAlignment="1">
      <alignment vertical="center" wrapText="1"/>
    </xf>
    <xf numFmtId="165" fontId="27" fillId="0" borderId="76" xfId="0" applyNumberFormat="1" applyFont="1" applyBorder="1" applyAlignment="1" applyProtection="1">
      <alignment horizontal="center" vertical="center"/>
      <protection locked="0"/>
    </xf>
    <xf numFmtId="165" fontId="27" fillId="0" borderId="75" xfId="0" applyNumberFormat="1" applyFont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0" fillId="0" borderId="20" xfId="0" applyFont="1" applyBorder="1" applyAlignment="1">
      <alignment horizontal="left" vertical="center" indent="1"/>
    </xf>
    <xf numFmtId="0" fontId="10" fillId="0" borderId="62" xfId="0" applyFont="1" applyBorder="1" applyAlignment="1">
      <alignment horizontal="left" vertical="center" indent="1"/>
    </xf>
    <xf numFmtId="0" fontId="10" fillId="0" borderId="21" xfId="0" applyFont="1" applyBorder="1" applyAlignment="1">
      <alignment horizontal="left" vertical="center" indent="1"/>
    </xf>
    <xf numFmtId="0" fontId="10" fillId="0" borderId="68" xfId="0" applyFont="1" applyBorder="1" applyAlignment="1">
      <alignment horizontal="left" vertical="center" indent="1"/>
    </xf>
    <xf numFmtId="0" fontId="10" fillId="0" borderId="56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1" fillId="0" borderId="63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11" fillId="6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textRotation="255" wrapText="1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6" fillId="2" borderId="43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2" fillId="0" borderId="31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2" borderId="28" xfId="1" applyFont="1" applyFill="1" applyBorder="1" applyAlignment="1">
      <alignment horizontal="center" vertical="center" wrapText="1"/>
    </xf>
    <xf numFmtId="0" fontId="16" fillId="2" borderId="29" xfId="1" applyFont="1" applyFill="1" applyBorder="1" applyAlignment="1">
      <alignment horizontal="center" vertical="center" wrapText="1"/>
    </xf>
    <xf numFmtId="0" fontId="16" fillId="2" borderId="30" xfId="1" applyFont="1" applyFill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6" xfId="1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textRotation="255"/>
    </xf>
    <xf numFmtId="0" fontId="18" fillId="0" borderId="8" xfId="0" applyFont="1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 textRotation="255"/>
    </xf>
    <xf numFmtId="0" fontId="24" fillId="0" borderId="8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3" borderId="81" xfId="0" applyFont="1" applyFill="1" applyBorder="1" applyAlignment="1">
      <alignment horizontal="left" vertical="center" indent="1"/>
    </xf>
    <xf numFmtId="0" fontId="11" fillId="3" borderId="82" xfId="0" applyFont="1" applyFill="1" applyBorder="1" applyAlignment="1">
      <alignment horizontal="left" vertical="center" indent="1"/>
    </xf>
    <xf numFmtId="0" fontId="11" fillId="3" borderId="83" xfId="0" applyFont="1" applyFill="1" applyBorder="1" applyAlignment="1">
      <alignment horizontal="left" vertical="center" indent="1"/>
    </xf>
    <xf numFmtId="0" fontId="11" fillId="3" borderId="88" xfId="0" applyFont="1" applyFill="1" applyBorder="1" applyAlignment="1">
      <alignment horizontal="left" vertical="center" indent="1"/>
    </xf>
    <xf numFmtId="0" fontId="11" fillId="3" borderId="89" xfId="0" applyFont="1" applyFill="1" applyBorder="1" applyAlignment="1">
      <alignment horizontal="left" vertical="center" indent="1"/>
    </xf>
    <xf numFmtId="0" fontId="11" fillId="3" borderId="90" xfId="0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left" vertical="center" indent="1"/>
    </xf>
    <xf numFmtId="0" fontId="11" fillId="3" borderId="16" xfId="0" applyFont="1" applyFill="1" applyBorder="1" applyAlignment="1">
      <alignment horizontal="left" vertical="center" indent="1"/>
    </xf>
    <xf numFmtId="0" fontId="11" fillId="3" borderId="48" xfId="0" applyFont="1" applyFill="1" applyBorder="1" applyAlignment="1">
      <alignment horizontal="left" vertical="center" indent="1"/>
    </xf>
    <xf numFmtId="0" fontId="11" fillId="3" borderId="86" xfId="0" applyFont="1" applyFill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vertical="center" indent="1"/>
    </xf>
    <xf numFmtId="0" fontId="11" fillId="3" borderId="51" xfId="0" applyFont="1" applyFill="1" applyBorder="1" applyAlignment="1">
      <alignment horizontal="left" vertical="center" indent="1"/>
    </xf>
    <xf numFmtId="0" fontId="26" fillId="8" borderId="73" xfId="0" applyFont="1" applyFill="1" applyBorder="1" applyAlignment="1">
      <alignment horizontal="center" vertical="center"/>
    </xf>
    <xf numFmtId="0" fontId="26" fillId="8" borderId="74" xfId="0" applyFont="1" applyFill="1" applyBorder="1" applyAlignment="1">
      <alignment horizontal="center" vertical="center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26" fillId="8" borderId="7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indent="1"/>
    </xf>
    <xf numFmtId="0" fontId="11" fillId="3" borderId="19" xfId="0" applyFont="1" applyFill="1" applyBorder="1" applyAlignment="1">
      <alignment horizontal="left" vertical="center" indent="1"/>
    </xf>
    <xf numFmtId="0" fontId="11" fillId="3" borderId="49" xfId="0" applyFont="1" applyFill="1" applyBorder="1" applyAlignment="1">
      <alignment horizontal="left" vertical="center" indent="1"/>
    </xf>
    <xf numFmtId="0" fontId="12" fillId="0" borderId="27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49" fontId="0" fillId="0" borderId="84" xfId="0" applyNumberFormat="1" applyBorder="1" applyAlignment="1" applyProtection="1">
      <alignment horizontal="center" vertical="center"/>
      <protection locked="0"/>
    </xf>
    <xf numFmtId="49" fontId="0" fillId="0" borderId="85" xfId="0" applyNumberFormat="1" applyBorder="1" applyAlignment="1" applyProtection="1">
      <alignment horizontal="center" vertical="center"/>
      <protection locked="0"/>
    </xf>
    <xf numFmtId="49" fontId="0" fillId="0" borderId="50" xfId="0" applyNumberFormat="1" applyBorder="1" applyAlignment="1" applyProtection="1">
      <alignment horizontal="center" vertical="center"/>
      <protection locked="0"/>
    </xf>
    <xf numFmtId="49" fontId="0" fillId="0" borderId="87" xfId="0" applyNumberFormat="1" applyBorder="1" applyAlignment="1" applyProtection="1">
      <alignment horizontal="center" vertical="center"/>
      <protection locked="0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 wrapText="1"/>
    </xf>
    <xf numFmtId="0" fontId="12" fillId="0" borderId="37" xfId="1" applyFont="1" applyBorder="1" applyAlignment="1">
      <alignment horizontal="center" vertical="center" wrapText="1"/>
    </xf>
    <xf numFmtId="0" fontId="16" fillId="2" borderId="45" xfId="1" applyFont="1" applyFill="1" applyBorder="1" applyAlignment="1">
      <alignment horizontal="center" vertical="center" wrapText="1"/>
    </xf>
    <xf numFmtId="0" fontId="12" fillId="2" borderId="46" xfId="1" applyFont="1" applyFill="1" applyBorder="1" applyAlignment="1">
      <alignment horizontal="center" vertical="center" wrapText="1"/>
    </xf>
    <xf numFmtId="0" fontId="12" fillId="2" borderId="47" xfId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6" fillId="4" borderId="43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center" vertical="center" wrapText="1"/>
    </xf>
    <xf numFmtId="0" fontId="16" fillId="4" borderId="46" xfId="1" applyFont="1" applyFill="1" applyBorder="1" applyAlignment="1">
      <alignment horizontal="center" vertical="center" wrapText="1"/>
    </xf>
    <xf numFmtId="0" fontId="16" fillId="4" borderId="47" xfId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left" vertical="center" indent="1"/>
    </xf>
    <xf numFmtId="0" fontId="10" fillId="0" borderId="22" xfId="0" applyFont="1" applyBorder="1" applyAlignment="1">
      <alignment horizontal="left" vertical="center" indent="1"/>
    </xf>
    <xf numFmtId="0" fontId="10" fillId="0" borderId="65" xfId="0" applyFont="1" applyBorder="1" applyAlignment="1">
      <alignment horizontal="left" vertical="center" indent="1"/>
    </xf>
    <xf numFmtId="0" fontId="11" fillId="0" borderId="5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15" fillId="2" borderId="28" xfId="1" applyFont="1" applyFill="1" applyBorder="1" applyAlignment="1">
      <alignment horizontal="center" vertical="center" wrapText="1"/>
    </xf>
    <xf numFmtId="0" fontId="15" fillId="2" borderId="30" xfId="1" applyFont="1" applyFill="1" applyBorder="1" applyAlignment="1">
      <alignment horizontal="center" vertical="center" wrapText="1"/>
    </xf>
    <xf numFmtId="0" fontId="16" fillId="2" borderId="46" xfId="1" applyFont="1" applyFill="1" applyBorder="1" applyAlignment="1">
      <alignment horizontal="center" vertical="center" wrapText="1"/>
    </xf>
    <xf numFmtId="0" fontId="16" fillId="2" borderId="47" xfId="1" applyFont="1" applyFill="1" applyBorder="1" applyAlignment="1">
      <alignment horizontal="center" vertical="center" wrapText="1"/>
    </xf>
    <xf numFmtId="0" fontId="21" fillId="3" borderId="0" xfId="2" applyFont="1" applyFill="1" applyAlignment="1">
      <alignment horizontal="center" vertical="center"/>
    </xf>
    <xf numFmtId="0" fontId="30" fillId="0" borderId="95" xfId="1" applyFont="1" applyBorder="1" applyAlignment="1">
      <alignment horizontal="center" vertical="center" wrapText="1"/>
    </xf>
    <xf numFmtId="0" fontId="30" fillId="0" borderId="97" xfId="1" applyFont="1" applyBorder="1" applyAlignment="1">
      <alignment horizontal="center" vertical="center" wrapText="1"/>
    </xf>
    <xf numFmtId="0" fontId="30" fillId="0" borderId="96" xfId="1" applyFont="1" applyBorder="1" applyAlignment="1">
      <alignment horizontal="center" vertical="center" wrapText="1"/>
    </xf>
    <xf numFmtId="2" fontId="30" fillId="0" borderId="69" xfId="1" applyNumberFormat="1" applyFont="1" applyBorder="1" applyAlignment="1">
      <alignment horizontal="center" vertical="center" wrapText="1"/>
    </xf>
    <xf numFmtId="2" fontId="30" fillId="0" borderId="70" xfId="1" applyNumberFormat="1" applyFont="1" applyBorder="1" applyAlignment="1">
      <alignment horizontal="center" vertical="center" wrapText="1"/>
    </xf>
    <xf numFmtId="2" fontId="30" fillId="0" borderId="71" xfId="1" applyNumberFormat="1" applyFont="1" applyBorder="1" applyAlignment="1">
      <alignment horizontal="center" vertical="center" wrapText="1"/>
    </xf>
    <xf numFmtId="0" fontId="21" fillId="3" borderId="99" xfId="2" applyFont="1" applyFill="1" applyBorder="1" applyAlignment="1">
      <alignment horizontal="center" vertical="center"/>
    </xf>
    <xf numFmtId="0" fontId="3" fillId="9" borderId="101" xfId="1" applyFont="1" applyFill="1" applyBorder="1" applyAlignment="1">
      <alignment horizontal="center" vertical="center"/>
    </xf>
    <xf numFmtId="0" fontId="3" fillId="9" borderId="102" xfId="1" applyFont="1" applyFill="1" applyBorder="1" applyAlignment="1">
      <alignment horizontal="center" vertical="center"/>
    </xf>
    <xf numFmtId="49" fontId="21" fillId="0" borderId="103" xfId="1" applyNumberFormat="1" applyFont="1" applyBorder="1" applyAlignment="1">
      <alignment horizontal="center" vertical="center"/>
    </xf>
    <xf numFmtId="0" fontId="21" fillId="0" borderId="103" xfId="1" applyFont="1" applyBorder="1" applyAlignment="1">
      <alignment horizontal="center" vertical="center"/>
    </xf>
    <xf numFmtId="0" fontId="21" fillId="0" borderId="104" xfId="1" applyFont="1" applyBorder="1" applyAlignment="1">
      <alignment horizontal="center" vertical="center"/>
    </xf>
    <xf numFmtId="0" fontId="3" fillId="7" borderId="105" xfId="1" applyFont="1" applyFill="1" applyBorder="1" applyAlignment="1">
      <alignment horizontal="center" vertical="center"/>
    </xf>
    <xf numFmtId="0" fontId="3" fillId="7" borderId="106" xfId="1" applyFont="1" applyFill="1" applyBorder="1" applyAlignment="1">
      <alignment horizontal="center" vertical="center"/>
    </xf>
    <xf numFmtId="0" fontId="3" fillId="9" borderId="108" xfId="1" applyFont="1" applyFill="1" applyBorder="1" applyAlignment="1">
      <alignment horizontal="center" vertical="center"/>
    </xf>
    <xf numFmtId="0" fontId="3" fillId="9" borderId="104" xfId="1" applyFont="1" applyFill="1" applyBorder="1" applyAlignment="1">
      <alignment horizontal="center" vertical="center"/>
    </xf>
    <xf numFmtId="0" fontId="3" fillId="9" borderId="109" xfId="1" applyFont="1" applyFill="1" applyBorder="1" applyAlignment="1">
      <alignment horizontal="center" vertical="center"/>
    </xf>
    <xf numFmtId="0" fontId="3" fillId="9" borderId="110" xfId="1" applyFont="1" applyFill="1" applyBorder="1" applyAlignment="1">
      <alignment horizontal="center" vertical="center"/>
    </xf>
    <xf numFmtId="0" fontId="21" fillId="0" borderId="110" xfId="1" applyFont="1" applyBorder="1" applyAlignment="1">
      <alignment horizontal="center" vertical="center"/>
    </xf>
    <xf numFmtId="0" fontId="21" fillId="0" borderId="111" xfId="1" applyFont="1" applyBorder="1" applyAlignment="1">
      <alignment horizontal="center" vertical="center"/>
    </xf>
    <xf numFmtId="0" fontId="3" fillId="0" borderId="112" xfId="1" applyFont="1" applyBorder="1" applyAlignment="1">
      <alignment horizontal="center" vertical="center"/>
    </xf>
    <xf numFmtId="0" fontId="3" fillId="0" borderId="113" xfId="1" applyFont="1" applyBorder="1" applyAlignment="1">
      <alignment horizontal="center" vertical="center"/>
    </xf>
    <xf numFmtId="0" fontId="3" fillId="0" borderId="114" xfId="1" applyFont="1" applyBorder="1" applyAlignment="1">
      <alignment horizontal="center" vertical="center"/>
    </xf>
    <xf numFmtId="0" fontId="34" fillId="5" borderId="116" xfId="1" applyFont="1" applyFill="1" applyBorder="1" applyAlignment="1">
      <alignment horizontal="center" vertical="center"/>
    </xf>
    <xf numFmtId="0" fontId="34" fillId="5" borderId="117" xfId="1" applyFont="1" applyFill="1" applyBorder="1" applyAlignment="1">
      <alignment horizontal="center" vertical="center"/>
    </xf>
    <xf numFmtId="0" fontId="3" fillId="5" borderId="74" xfId="1" applyFont="1" applyFill="1" applyBorder="1" applyAlignment="1">
      <alignment horizontal="center" vertical="center" wrapText="1"/>
    </xf>
    <xf numFmtId="0" fontId="3" fillId="5" borderId="75" xfId="1" applyFont="1" applyFill="1" applyBorder="1" applyAlignment="1">
      <alignment horizontal="center" vertical="center" wrapText="1"/>
    </xf>
    <xf numFmtId="0" fontId="22" fillId="3" borderId="109" xfId="1" applyFont="1" applyFill="1" applyBorder="1" applyAlignment="1">
      <alignment horizontal="center" vertical="center"/>
    </xf>
    <xf numFmtId="0" fontId="22" fillId="3" borderId="110" xfId="1" applyFont="1" applyFill="1" applyBorder="1" applyAlignment="1">
      <alignment horizontal="center" vertical="center"/>
    </xf>
    <xf numFmtId="0" fontId="22" fillId="3" borderId="118" xfId="1" applyFont="1" applyFill="1" applyBorder="1" applyAlignment="1">
      <alignment horizontal="center" vertical="center"/>
    </xf>
    <xf numFmtId="0" fontId="22" fillId="0" borderId="119" xfId="1" applyFont="1" applyBorder="1" applyAlignment="1">
      <alignment horizontal="center" vertical="center"/>
    </xf>
    <xf numFmtId="0" fontId="22" fillId="0" borderId="110" xfId="1" applyFont="1" applyBorder="1" applyAlignment="1">
      <alignment horizontal="center" vertical="center"/>
    </xf>
    <xf numFmtId="0" fontId="22" fillId="3" borderId="73" xfId="1" applyFont="1" applyFill="1" applyBorder="1" applyAlignment="1">
      <alignment horizontal="center" vertical="center"/>
    </xf>
    <xf numFmtId="0" fontId="22" fillId="3" borderId="74" xfId="1" applyFont="1" applyFill="1" applyBorder="1" applyAlignment="1">
      <alignment horizontal="center" vertical="center"/>
    </xf>
    <xf numFmtId="0" fontId="3" fillId="5" borderId="120" xfId="1" applyFont="1" applyFill="1" applyBorder="1" applyAlignment="1">
      <alignment horizontal="center" vertical="center"/>
    </xf>
    <xf numFmtId="0" fontId="3" fillId="5" borderId="74" xfId="1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</cellXfs>
  <cellStyles count="3">
    <cellStyle name="normálne_OBJEDNAVKA DYNAMAX 2 ETAPA (pilotná)" xfId="1" xr:uid="{79303AE6-7BEA-E842-AE31-AE35F5D192DC}"/>
    <cellStyle name="Normální" xfId="0" builtinId="0"/>
    <cellStyle name="Normální 2" xfId="2" xr:uid="{6519BC74-A4BE-1248-8C8F-41D91A0E8576}"/>
  </cellStyles>
  <dxfs count="19">
    <dxf>
      <alignment horizontal="center"/>
    </dxf>
    <dxf>
      <alignment horizontal="center"/>
    </dxf>
    <dxf>
      <alignment horizontal="center"/>
    </dxf>
    <dxf>
      <alignment vertical="center"/>
    </dxf>
    <dxf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2" formatCode="0.00"/>
    </dxf>
    <dxf>
      <alignment vertic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C4A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Orlík" refreshedDate="46237.485897569444" createdVersion="8" refreshedVersion="8" minRefreshableVersion="3" recordCount="50" xr:uid="{A50A495F-8399-AE46-88C4-ABDCD9E2945B}">
  <cacheSource type="worksheet">
    <worksheetSource ref="A5:AL55" sheet="VÝROBA - DATA"/>
  </cacheSource>
  <cacheFields count="38">
    <cacheField name="ČÍSLO" numFmtId="0">
      <sharedItems containsSemiMixedTypes="0" containsString="0" containsNumber="1" containsInteger="1" minValue="1" maxValue="50"/>
    </cacheField>
    <cacheField name="TL. HR.  X Leva" numFmtId="0">
      <sharedItems containsSemiMixedTypes="0" containsString="0" containsNumber="1" containsInteger="1" minValue="0" maxValue="0"/>
    </cacheField>
    <cacheField name="TL. HR.  X Prava" numFmtId="0">
      <sharedItems containsSemiMixedTypes="0" containsString="0" containsNumber="1" containsInteger="1" minValue="0" maxValue="0"/>
    </cacheField>
    <cacheField name="DÉLKA" numFmtId="164">
      <sharedItems containsSemiMixedTypes="0" containsString="0" containsNumber="1" containsInteger="1" minValue="0" maxValue="0"/>
    </cacheField>
    <cacheField name="ŠÍŘKA" numFmtId="164">
      <sharedItems containsSemiMixedTypes="0" containsString="0" containsNumber="1" containsInteger="1" minValue="0" maxValue="0"/>
    </cacheField>
    <cacheField name="TL. HR.  Y Spodni" numFmtId="0">
      <sharedItems containsSemiMixedTypes="0" containsString="0" containsNumber="1" containsInteger="1" minValue="0" maxValue="0"/>
    </cacheField>
    <cacheField name="TL. HR.  Y Horni" numFmtId="0">
      <sharedItems containsSemiMixedTypes="0" containsString="0" containsNumber="1" containsInteger="1" minValue="0" maxValue="0"/>
    </cacheField>
    <cacheField name="KS" numFmtId="0">
      <sharedItems containsSemiMixedTypes="0" containsString="0" containsNumber="1" containsInteger="1" minValue="0" maxValue="0"/>
    </cacheField>
    <cacheField name="DÉLKA2" numFmtId="164">
      <sharedItems containsSemiMixedTypes="0" containsString="0" containsNumber="1" containsInteger="1" minValue="25" maxValue="25"/>
    </cacheField>
    <cacheField name="ŠÍŘKA2" numFmtId="164">
      <sharedItems containsSemiMixedTypes="0" containsString="0" containsNumber="1" containsInteger="1" minValue="25" maxValue="25"/>
    </cacheField>
    <cacheField name="KS2" numFmtId="0">
      <sharedItems containsSemiMixedTypes="0" containsString="0" containsNumber="1" containsInteger="1" minValue="0" maxValue="0"/>
    </cacheField>
    <cacheField name="STRANA HORNÍ" numFmtId="0">
      <sharedItems containsSemiMixedTypes="0" containsString="0" containsNumber="1" containsInteger="1" minValue="0" maxValue="0"/>
    </cacheField>
    <cacheField name="STRANA SPODNÍ" numFmtId="0">
      <sharedItems containsSemiMixedTypes="0" containsString="0" containsNumber="1" containsInteger="1" minValue="0" maxValue="0"/>
    </cacheField>
    <cacheField name="KVALITA DÝHY" numFmtId="0">
      <sharedItems count="3">
        <s v="0 / 0"/>
        <s v="A / B" u="1"/>
        <s v="B / C" u="1"/>
      </sharedItems>
    </cacheField>
    <cacheField name="NOSNÝ MAT." numFmtId="0">
      <sharedItems containsSemiMixedTypes="0" containsString="0" containsNumber="1" containsInteger="1" minValue="0" maxValue="0" count="1">
        <n v="0"/>
      </sharedItems>
    </cacheField>
    <cacheField name="POZN. sesazení" numFmtId="0">
      <sharedItems containsSemiMixedTypes="0" containsString="0" containsNumber="1" containsInteger="1" minValue="0" maxValue="0"/>
    </cacheField>
    <cacheField name="Nosný mat.  M2" numFmtId="2">
      <sharedItems containsSemiMixedTypes="0" containsString="0" containsNumber="1" containsInteger="1" minValue="0" maxValue="0"/>
    </cacheField>
    <cacheField name="M2 dýhy s nadměrkem 20mm" numFmtId="2">
      <sharedItems containsSemiMixedTypes="0" containsString="0" containsNumber="1" containsInteger="1" minValue="0" maxValue="0"/>
    </cacheField>
    <cacheField name="LEVÁ_x000a_hr.d+40" numFmtId="2">
      <sharedItems containsSemiMixedTypes="0" containsString="0" containsNumber="1" containsInteger="1" minValue="0" maxValue="0"/>
    </cacheField>
    <cacheField name="PRAVÁ_x000a_hr.d+40" numFmtId="2">
      <sharedItems containsSemiMixedTypes="0" containsString="0" containsNumber="1" containsInteger="1" minValue="0" maxValue="0"/>
    </cacheField>
    <cacheField name="SPODNÍ_x000a_hr.š+40" numFmtId="2">
      <sharedItems containsSemiMixedTypes="0" containsString="0" containsNumber="1" containsInteger="1" minValue="0" maxValue="0"/>
    </cacheField>
    <cacheField name="HORNÍ_x000a_hr.š+40" numFmtId="2">
      <sharedItems containsSemiMixedTypes="0" containsString="0" containsNumber="1" containsInteger="1" minValue="0" maxValue="0"/>
    </cacheField>
    <cacheField name="HRANY celkem" numFmtId="2">
      <sharedItems containsSemiMixedTypes="0" containsString="0" containsNumber="1" containsInteger="1" minValue="0" maxValue="0"/>
    </cacheField>
    <cacheField name="0,6" numFmtId="0">
      <sharedItems containsSemiMixedTypes="0" containsString="0" containsNumber="1" containsInteger="1" minValue="0" maxValue="0"/>
    </cacheField>
    <cacheField name="1" numFmtId="0">
      <sharedItems containsSemiMixedTypes="0" containsString="0" containsNumber="1" containsInteger="1" minValue="0" maxValue="0"/>
    </cacheField>
    <cacheField name="2" numFmtId="0">
      <sharedItems containsSemiMixedTypes="0" containsString="0" containsNumber="1" containsInteger="1" minValue="0" maxValue="0"/>
    </cacheField>
    <cacheField name="0,62" numFmtId="0">
      <sharedItems containsSemiMixedTypes="0" containsString="0" containsNumber="1" containsInteger="1" minValue="0" maxValue="0"/>
    </cacheField>
    <cacheField name="12" numFmtId="0">
      <sharedItems containsSemiMixedTypes="0" containsString="0" containsNumber="1" containsInteger="1" minValue="0" maxValue="0"/>
    </cacheField>
    <cacheField name="22" numFmtId="0">
      <sharedItems containsSemiMixedTypes="0" containsString="0" containsNumber="1" containsInteger="1" minValue="0" maxValue="0"/>
    </cacheField>
    <cacheField name="0,63" numFmtId="0">
      <sharedItems containsSemiMixedTypes="0" containsString="0" containsNumber="1" containsInteger="1" minValue="0" maxValue="0"/>
    </cacheField>
    <cacheField name="13" numFmtId="0">
      <sharedItems containsSemiMixedTypes="0" containsString="0" containsNumber="1" containsInteger="1" minValue="0" maxValue="0"/>
    </cacheField>
    <cacheField name="23" numFmtId="0">
      <sharedItems containsSemiMixedTypes="0" containsString="0" containsNumber="1" containsInteger="1" minValue="0" maxValue="0"/>
    </cacheField>
    <cacheField name="0,64" numFmtId="0">
      <sharedItems containsSemiMixedTypes="0" containsString="0" containsNumber="1" containsInteger="1" minValue="0" maxValue="0"/>
    </cacheField>
    <cacheField name="14" numFmtId="0">
      <sharedItems containsSemiMixedTypes="0" containsString="0" containsNumber="1" containsInteger="1" minValue="0" maxValue="0"/>
    </cacheField>
    <cacheField name="24" numFmtId="0">
      <sharedItems containsSemiMixedTypes="0" containsString="0" containsNumber="1" containsInteger="1" minValue="0" maxValue="0"/>
    </cacheField>
    <cacheField name="HRANA 0,6" numFmtId="0">
      <sharedItems containsSemiMixedTypes="0" containsString="0" containsNumber="1" containsInteger="1" minValue="0" maxValue="0"/>
    </cacheField>
    <cacheField name="HRANA 1,0" numFmtId="0">
      <sharedItems containsSemiMixedTypes="0" containsString="0" containsNumber="1" containsInteger="1" minValue="0" maxValue="0"/>
    </cacheField>
    <cacheField name="HRANA 2,0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n v="1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1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2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3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4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7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9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2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4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6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7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2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3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4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5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6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7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8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9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0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1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2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3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4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5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6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7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8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9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0"/>
    <n v="0"/>
    <n v="0"/>
    <n v="0"/>
    <n v="0"/>
    <n v="0"/>
    <n v="0"/>
    <n v="0"/>
    <n v="25"/>
    <n v="25"/>
    <n v="0"/>
    <n v="0"/>
    <n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FD2FD-C82D-FF4A-9A69-6DA899C180DE}" name="Kontingenční tabulka11" cacheId="183" applyNumberFormats="0" applyBorderFormats="0" applyFontFormats="0" applyPatternFormats="0" applyAlignmentFormats="0" applyWidthHeightFormats="1" dataCaption="Hodnoty" updatedVersion="8" minRefreshableVersion="3" itemPrintTitles="1" createdVersion="8" indent="0" multipleFieldFilters="0" rowHeaderCaption="NOSIČ">
  <location ref="H3:L4" firstHeaderRow="0" firstDataRow="1" firstDataCol="1"/>
  <pivotFields count="38"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4"/>
  </rowFields>
  <rowItems count="1"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bm 0,6" fld="35" baseField="0" baseItem="0"/>
    <dataField name="bm 1,0" fld="36" baseField="0" baseItem="0"/>
    <dataField name="bm 2,0" fld="37" baseField="0" baseItem="0"/>
    <dataField name="bm celkem" fld="22" baseField="0" baseItem="0" numFmtId="2"/>
  </dataFields>
  <formats count="3">
    <format dxfId="16">
      <pivotArea outline="0" collapsedLevelsAreSubtotals="1" fieldPosition="0"/>
    </format>
    <format dxfId="15">
      <pivotArea outline="0" collapsedLevelsAreSubtotals="1" fieldPosition="0"/>
    </format>
    <format dxfId="14">
      <pivotArea outline="0" collapsedLevelsAreSubtotals="1" fieldPosition="0"/>
    </format>
  </formats>
  <pivotTableStyleInfo name="PivotStyleMedium4" showRowHeaders="1" showColHeaders="1" showRowStripes="0" showColStripes="0" showLastColumn="1"/>
  <filters count="1">
    <filter fld="14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406CC2-2923-374E-A85F-FB0A525AFCBB}" name="Kontingenční tabulka10" cacheId="183" applyNumberFormats="0" applyBorderFormats="0" applyFontFormats="0" applyPatternFormats="0" applyAlignmentFormats="0" applyWidthHeightFormats="1" dataCaption="Hodnoty" updatedVersion="8" minRefreshableVersion="3" itemPrintTitles="1" createdVersion="8" indent="0" multipleFieldFilters="0" rowHeaderCaption="NOSIČ">
  <location ref="E3:F4" firstHeaderRow="1" firstDataRow="1" firstDataCol="1"/>
  <pivotFields count="38"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m="1" x="1"/>
        <item m="1" x="2"/>
        <item t="default"/>
      </items>
    </pivotField>
    <pivotField axis="axisRow" showAll="0">
      <items count="2">
        <item x="0"/>
        <item t="default"/>
      </items>
    </pivotField>
    <pivotField showAll="0"/>
    <pivotField numFmtId="2" showAll="0"/>
    <pivotField dataField="1"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4"/>
    <field x="13"/>
  </rowFields>
  <rowItems count="1">
    <i t="grand">
      <x/>
    </i>
  </rowItems>
  <colItems count="1">
    <i/>
  </colItems>
  <dataFields count="1">
    <dataField name="m2" fld="17" baseField="0" baseItem="0" numFmtId="2"/>
  </dataFields>
  <formats count="1">
    <format dxfId="17">
      <pivotArea dataOnly="0" labelOnly="1" outline="0" axis="axisValues" fieldPosition="0"/>
    </format>
  </formats>
  <pivotTableStyleInfo name="PivotStyleMedium5" showRowHeaders="1" showColHeaders="1" showRowStripes="0" showColStripes="0" showLastColumn="1"/>
  <filters count="1">
    <filter fld="14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E90007-1028-A941-9817-3EC203CC7AF8}" name="Kontingenční tabulka9" cacheId="183" applyNumberFormats="0" applyBorderFormats="0" applyFontFormats="0" applyPatternFormats="0" applyAlignmentFormats="0" applyWidthHeightFormats="1" dataCaption="Hodnoty" updatedVersion="8" minRefreshableVersion="3" itemPrintTitles="1" mergeItem="1" createdVersion="8" indent="0" multipleFieldFilters="0" rowHeaderCaption="NOSIČ">
  <location ref="B3:C4" firstHeaderRow="1" firstDataRow="1" firstDataCol="1"/>
  <pivotFields count="38"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dataField="1"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"/>
  </rowFields>
  <rowItems count="1">
    <i t="grand">
      <x/>
    </i>
  </rowItems>
  <colItems count="1">
    <i/>
  </colItems>
  <dataFields count="1">
    <dataField name="m2" fld="16" baseField="0" baseItem="0" numFmtId="2"/>
  </dataFields>
  <formats count="1">
    <format dxfId="18">
      <pivotArea dataOnly="0" labelOnly="1" outline="0" axis="axisValues" fieldPosition="0"/>
    </format>
  </formats>
  <pivotTableStyleInfo name="PivotStyleMedium6" showRowHeaders="1" showColHeaders="1" showRowStripes="0" showColStripes="0" showLastColumn="1"/>
  <filters count="1">
    <filter fld="14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558B-F6E1-6546-9185-7EFF59C213F4}">
  <sheetPr>
    <tabColor theme="0"/>
    <pageSetUpPr fitToPage="1"/>
  </sheetPr>
  <dimension ref="B1:R87"/>
  <sheetViews>
    <sheetView showGridLines="0" tabSelected="1" zoomScale="85" zoomScaleNormal="85" workbookViewId="0">
      <selection activeCell="F2" sqref="F2:K2"/>
    </sheetView>
  </sheetViews>
  <sheetFormatPr baseColWidth="10" defaultColWidth="11" defaultRowHeight="16" x14ac:dyDescent="0.2"/>
  <cols>
    <col min="2" max="2" width="7.83203125" customWidth="1"/>
    <col min="3" max="3" width="5.1640625" customWidth="1"/>
    <col min="4" max="4" width="5.1640625" style="1" customWidth="1"/>
    <col min="5" max="6" width="16.1640625" style="1" customWidth="1"/>
    <col min="7" max="7" width="5.1640625" style="1" customWidth="1"/>
    <col min="8" max="9" width="5.1640625" customWidth="1"/>
    <col min="10" max="11" width="16.1640625" customWidth="1"/>
    <col min="12" max="12" width="5.1640625" customWidth="1"/>
    <col min="13" max="14" width="14" customWidth="1"/>
    <col min="15" max="15" width="31.6640625" style="1" customWidth="1"/>
    <col min="16" max="16" width="16.83203125" customWidth="1"/>
    <col min="17" max="17" width="9.33203125" customWidth="1"/>
    <col min="18" max="18" width="53" customWidth="1"/>
    <col min="19" max="19" width="12.6640625" customWidth="1"/>
  </cols>
  <sheetData>
    <row r="1" spans="2:17" ht="20" customHeight="1" thickBot="1" x14ac:dyDescent="0.25"/>
    <row r="2" spans="2:17" ht="22" customHeight="1" x14ac:dyDescent="0.2">
      <c r="B2" s="168" t="s">
        <v>0</v>
      </c>
      <c r="C2" s="169"/>
      <c r="D2" s="169"/>
      <c r="E2" s="170"/>
      <c r="F2" s="191"/>
      <c r="G2" s="191"/>
      <c r="H2" s="191"/>
      <c r="I2" s="191"/>
      <c r="J2" s="191"/>
      <c r="K2" s="192"/>
      <c r="L2" s="46"/>
      <c r="M2" s="195" t="s">
        <v>1</v>
      </c>
      <c r="N2" s="196"/>
      <c r="O2" s="201" t="s">
        <v>2</v>
      </c>
      <c r="P2" s="202"/>
      <c r="Q2" s="68"/>
    </row>
    <row r="3" spans="2:17" ht="22" customHeight="1" x14ac:dyDescent="0.2">
      <c r="B3" s="177" t="s">
        <v>3</v>
      </c>
      <c r="C3" s="178"/>
      <c r="D3" s="178"/>
      <c r="E3" s="179"/>
      <c r="F3" s="193"/>
      <c r="G3" s="193"/>
      <c r="H3" s="193"/>
      <c r="I3" s="193"/>
      <c r="J3" s="193"/>
      <c r="K3" s="194"/>
      <c r="L3" s="47"/>
      <c r="M3" s="197"/>
      <c r="N3" s="198"/>
      <c r="O3" s="203" t="s">
        <v>4</v>
      </c>
      <c r="P3" s="204"/>
      <c r="Q3" s="68"/>
    </row>
    <row r="4" spans="2:17" ht="22" customHeight="1" x14ac:dyDescent="0.2">
      <c r="B4" s="177" t="s">
        <v>5</v>
      </c>
      <c r="C4" s="178"/>
      <c r="D4" s="178"/>
      <c r="E4" s="179"/>
      <c r="F4" s="193"/>
      <c r="G4" s="193"/>
      <c r="H4" s="193"/>
      <c r="I4" s="193"/>
      <c r="J4" s="193"/>
      <c r="K4" s="194"/>
      <c r="L4" s="47"/>
      <c r="M4" s="199"/>
      <c r="N4" s="200"/>
      <c r="O4" s="205" t="s">
        <v>6</v>
      </c>
      <c r="P4" s="206"/>
      <c r="Q4" s="68"/>
    </row>
    <row r="5" spans="2:17" ht="22" customHeight="1" x14ac:dyDescent="0.2">
      <c r="B5" s="177" t="s">
        <v>7</v>
      </c>
      <c r="C5" s="178"/>
      <c r="D5" s="178"/>
      <c r="E5" s="179"/>
      <c r="F5" s="108"/>
      <c r="G5" s="108"/>
      <c r="H5" s="108"/>
      <c r="I5" s="108"/>
      <c r="J5" s="108"/>
      <c r="K5" s="109"/>
      <c r="L5" s="47"/>
      <c r="M5" s="123" t="s">
        <v>8</v>
      </c>
      <c r="N5" s="124"/>
      <c r="O5" s="121" t="s">
        <v>9</v>
      </c>
      <c r="P5" s="122"/>
      <c r="Q5" s="69"/>
    </row>
    <row r="6" spans="2:17" ht="22" customHeight="1" thickBot="1" x14ac:dyDescent="0.25">
      <c r="B6" s="171" t="s">
        <v>10</v>
      </c>
      <c r="C6" s="172"/>
      <c r="D6" s="172"/>
      <c r="E6" s="173"/>
      <c r="F6" s="110"/>
      <c r="G6" s="111"/>
      <c r="H6" s="111"/>
      <c r="I6" s="111"/>
      <c r="J6" s="111"/>
      <c r="K6" s="112"/>
      <c r="L6" s="47"/>
      <c r="M6" s="125" t="s">
        <v>11</v>
      </c>
      <c r="N6" s="227"/>
      <c r="O6" s="225" t="s">
        <v>12</v>
      </c>
      <c r="P6" s="226"/>
      <c r="Q6" s="69"/>
    </row>
    <row r="7" spans="2:17" ht="22" customHeight="1" thickBot="1" x14ac:dyDescent="0.25">
      <c r="M7" s="228"/>
      <c r="N7" s="229"/>
      <c r="O7" s="121" t="s">
        <v>13</v>
      </c>
      <c r="P7" s="122"/>
      <c r="Q7" s="69"/>
    </row>
    <row r="8" spans="2:17" ht="22" customHeight="1" x14ac:dyDescent="0.2">
      <c r="B8" s="174" t="s">
        <v>14</v>
      </c>
      <c r="C8" s="175"/>
      <c r="D8" s="175"/>
      <c r="E8" s="176"/>
      <c r="F8" s="113"/>
      <c r="G8" s="113"/>
      <c r="H8" s="113"/>
      <c r="I8" s="113"/>
      <c r="J8" s="113"/>
      <c r="K8" s="114"/>
      <c r="L8" s="46"/>
      <c r="M8" s="228"/>
      <c r="N8" s="229"/>
      <c r="O8" s="121" t="s">
        <v>15</v>
      </c>
      <c r="P8" s="122"/>
      <c r="Q8" s="69"/>
    </row>
    <row r="9" spans="2:17" ht="22" customHeight="1" thickBot="1" x14ac:dyDescent="0.25">
      <c r="B9" s="186" t="s">
        <v>16</v>
      </c>
      <c r="C9" s="187"/>
      <c r="D9" s="187"/>
      <c r="E9" s="188"/>
      <c r="F9" s="115"/>
      <c r="G9" s="115"/>
      <c r="H9" s="115"/>
      <c r="I9" s="115"/>
      <c r="J9" s="115"/>
      <c r="K9" s="116"/>
      <c r="L9" s="46"/>
      <c r="M9" s="228"/>
      <c r="N9" s="229"/>
      <c r="O9" s="121" t="s">
        <v>17</v>
      </c>
      <c r="P9" s="122"/>
      <c r="Q9" s="69"/>
    </row>
    <row r="10" spans="2:17" ht="22" customHeight="1" thickBot="1" x14ac:dyDescent="0.25">
      <c r="M10" s="127"/>
      <c r="N10" s="230"/>
      <c r="O10" s="117" t="s">
        <v>18</v>
      </c>
      <c r="P10" s="118"/>
      <c r="Q10" s="69"/>
    </row>
    <row r="11" spans="2:17" ht="22" customHeight="1" x14ac:dyDescent="0.2">
      <c r="B11" s="174" t="s">
        <v>19</v>
      </c>
      <c r="C11" s="175"/>
      <c r="D11" s="175"/>
      <c r="E11" s="176"/>
      <c r="F11" s="113"/>
      <c r="G11" s="113"/>
      <c r="H11" s="113"/>
      <c r="I11" s="113"/>
      <c r="J11" s="113"/>
      <c r="K11" s="114"/>
      <c r="L11" s="46"/>
      <c r="M11" s="125" t="s">
        <v>20</v>
      </c>
      <c r="N11" s="126"/>
      <c r="O11" s="117" t="s">
        <v>21</v>
      </c>
      <c r="P11" s="118"/>
      <c r="Q11" s="69"/>
    </row>
    <row r="12" spans="2:17" ht="22" customHeight="1" x14ac:dyDescent="0.2">
      <c r="B12" s="224" t="s">
        <v>22</v>
      </c>
      <c r="C12" s="178"/>
      <c r="D12" s="178"/>
      <c r="E12" s="179"/>
      <c r="F12" s="108"/>
      <c r="G12" s="108"/>
      <c r="H12" s="108"/>
      <c r="I12" s="108"/>
      <c r="J12" s="108"/>
      <c r="K12" s="231"/>
      <c r="L12" s="47"/>
      <c r="M12" s="127"/>
      <c r="N12" s="128"/>
      <c r="O12" s="117" t="s">
        <v>23</v>
      </c>
      <c r="P12" s="118"/>
      <c r="Q12" s="69"/>
    </row>
    <row r="13" spans="2:17" ht="22" customHeight="1" thickBot="1" x14ac:dyDescent="0.25">
      <c r="B13" s="186" t="s">
        <v>24</v>
      </c>
      <c r="C13" s="187"/>
      <c r="D13" s="187"/>
      <c r="E13" s="188"/>
      <c r="F13" s="115"/>
      <c r="G13" s="115"/>
      <c r="H13" s="115"/>
      <c r="I13" s="115"/>
      <c r="J13" s="115"/>
      <c r="K13" s="116"/>
      <c r="L13" s="47"/>
      <c r="M13" s="129" t="s">
        <v>25</v>
      </c>
      <c r="N13" s="130"/>
      <c r="O13" s="119" t="s">
        <v>26</v>
      </c>
      <c r="P13" s="120"/>
      <c r="Q13" s="69"/>
    </row>
    <row r="14" spans="2:17" ht="22" customHeight="1" thickBot="1" x14ac:dyDescent="0.25"/>
    <row r="15" spans="2:17" ht="83" customHeight="1" thickBot="1" x14ac:dyDescent="0.25">
      <c r="B15" s="180" t="s">
        <v>27</v>
      </c>
      <c r="C15" s="181"/>
      <c r="D15" s="181"/>
      <c r="E15" s="181"/>
      <c r="F15" s="182"/>
      <c r="G15" s="183"/>
      <c r="H15" s="183"/>
      <c r="I15" s="183"/>
      <c r="J15" s="183"/>
      <c r="K15" s="184"/>
      <c r="M15" s="185" t="s">
        <v>28</v>
      </c>
      <c r="N15" s="181"/>
      <c r="O15" s="106"/>
      <c r="P15" s="107"/>
      <c r="Q15" s="70"/>
    </row>
    <row r="16" spans="2:17" ht="18" customHeight="1" thickBot="1" x14ac:dyDescent="0.25">
      <c r="G16"/>
    </row>
    <row r="17" spans="2:17" ht="18" customHeight="1" x14ac:dyDescent="0.2">
      <c r="B17" s="26"/>
      <c r="C17" s="41"/>
      <c r="D17" s="62"/>
      <c r="E17" s="146"/>
      <c r="F17" s="146"/>
      <c r="G17" s="41"/>
      <c r="H17" s="41"/>
      <c r="I17" s="4"/>
      <c r="J17" s="26"/>
      <c r="K17" s="13"/>
      <c r="L17" s="4"/>
      <c r="M17" s="26"/>
      <c r="N17" s="4"/>
      <c r="O17" s="29"/>
      <c r="P17" s="34"/>
      <c r="Q17" s="2"/>
    </row>
    <row r="18" spans="2:17" ht="18" customHeight="1" x14ac:dyDescent="0.2">
      <c r="B18" s="27"/>
      <c r="C18" s="42"/>
      <c r="D18" s="43"/>
      <c r="E18" s="145" t="s">
        <v>29</v>
      </c>
      <c r="F18" s="145"/>
      <c r="G18" s="42"/>
      <c r="H18" s="42"/>
      <c r="I18" s="5"/>
      <c r="J18" s="165" t="s">
        <v>30</v>
      </c>
      <c r="K18" s="166"/>
      <c r="L18" s="167"/>
      <c r="M18" s="165" t="s">
        <v>31</v>
      </c>
      <c r="N18" s="167"/>
      <c r="O18" s="31" t="s">
        <v>32</v>
      </c>
      <c r="P18" s="37" t="s">
        <v>33</v>
      </c>
      <c r="Q18" s="71"/>
    </row>
    <row r="19" spans="2:17" ht="18" customHeight="1" thickBot="1" x14ac:dyDescent="0.25">
      <c r="B19" s="27"/>
      <c r="C19" s="44"/>
      <c r="D19" s="45"/>
      <c r="E19" s="134" t="s">
        <v>34</v>
      </c>
      <c r="F19" s="134"/>
      <c r="G19" s="45"/>
      <c r="H19" s="44"/>
      <c r="I19" s="5"/>
      <c r="J19" s="27"/>
      <c r="L19" s="5"/>
      <c r="M19" s="27"/>
      <c r="N19" s="5"/>
      <c r="O19" s="30"/>
      <c r="P19" s="35"/>
      <c r="Q19" s="2"/>
    </row>
    <row r="20" spans="2:17" ht="18" customHeight="1" x14ac:dyDescent="0.2">
      <c r="B20" s="27"/>
      <c r="C20" s="135" t="s">
        <v>35</v>
      </c>
      <c r="D20" s="158" t="s">
        <v>36</v>
      </c>
      <c r="E20" s="16"/>
      <c r="F20" s="17"/>
      <c r="G20" s="162" t="s">
        <v>36</v>
      </c>
      <c r="H20" s="135" t="s">
        <v>37</v>
      </c>
      <c r="I20" s="5"/>
      <c r="J20" s="136" t="s">
        <v>38</v>
      </c>
      <c r="K20" s="137"/>
      <c r="L20" s="138"/>
      <c r="M20" s="136" t="s">
        <v>39</v>
      </c>
      <c r="N20" s="138"/>
      <c r="O20" s="32"/>
      <c r="P20" s="49"/>
      <c r="Q20" s="2"/>
    </row>
    <row r="21" spans="2:17" ht="18" customHeight="1" x14ac:dyDescent="0.2">
      <c r="B21" s="27"/>
      <c r="C21" s="135"/>
      <c r="D21" s="158"/>
      <c r="E21" s="18"/>
      <c r="F21" s="19"/>
      <c r="G21" s="162"/>
      <c r="H21" s="135"/>
      <c r="I21" s="5"/>
      <c r="J21" s="139" t="s">
        <v>86</v>
      </c>
      <c r="K21" s="140"/>
      <c r="L21" s="141"/>
      <c r="M21" s="163" t="s">
        <v>40</v>
      </c>
      <c r="N21" s="164"/>
      <c r="O21" s="31"/>
      <c r="P21" s="35"/>
      <c r="Q21" s="2"/>
    </row>
    <row r="22" spans="2:17" ht="18" customHeight="1" x14ac:dyDescent="0.2">
      <c r="B22" s="27"/>
      <c r="C22" s="135"/>
      <c r="D22" s="158"/>
      <c r="E22" s="151" t="s">
        <v>41</v>
      </c>
      <c r="F22" s="152"/>
      <c r="G22" s="162"/>
      <c r="H22" s="135"/>
      <c r="I22" s="5"/>
      <c r="J22" s="139"/>
      <c r="K22" s="140"/>
      <c r="L22" s="141"/>
      <c r="M22" s="163"/>
      <c r="N22" s="164"/>
      <c r="O22" s="30"/>
      <c r="P22" s="35"/>
      <c r="Q22" s="2"/>
    </row>
    <row r="23" spans="2:17" ht="18" customHeight="1" x14ac:dyDescent="0.2">
      <c r="B23" s="27"/>
      <c r="C23" s="135"/>
      <c r="D23" s="158"/>
      <c r="E23" s="18"/>
      <c r="F23" s="19"/>
      <c r="G23" s="162"/>
      <c r="H23" s="135"/>
      <c r="I23" s="5"/>
      <c r="J23" s="139"/>
      <c r="K23" s="140"/>
      <c r="L23" s="141"/>
      <c r="M23" s="27"/>
      <c r="N23" s="5"/>
      <c r="O23" s="50" t="s">
        <v>42</v>
      </c>
      <c r="P23" s="52" t="s">
        <v>43</v>
      </c>
      <c r="Q23" s="72"/>
    </row>
    <row r="24" spans="2:17" ht="18" customHeight="1" x14ac:dyDescent="0.2">
      <c r="B24" s="27"/>
      <c r="C24" s="135"/>
      <c r="D24" s="158"/>
      <c r="E24" s="18"/>
      <c r="F24" s="19"/>
      <c r="G24" s="162"/>
      <c r="H24" s="135"/>
      <c r="I24" s="5"/>
      <c r="J24" s="139"/>
      <c r="K24" s="140"/>
      <c r="L24" s="141"/>
      <c r="M24" s="136" t="s">
        <v>44</v>
      </c>
      <c r="N24" s="138"/>
      <c r="O24" s="50"/>
      <c r="P24" s="52"/>
      <c r="Q24" s="72"/>
    </row>
    <row r="25" spans="2:17" ht="18" customHeight="1" x14ac:dyDescent="0.2">
      <c r="B25" s="27"/>
      <c r="C25" s="135"/>
      <c r="D25" s="158"/>
      <c r="E25" s="18"/>
      <c r="F25" s="19"/>
      <c r="G25" s="162"/>
      <c r="H25" s="135"/>
      <c r="I25" s="5"/>
      <c r="J25" s="139"/>
      <c r="K25" s="140"/>
      <c r="L25" s="141"/>
      <c r="M25" s="163" t="s">
        <v>45</v>
      </c>
      <c r="N25" s="164"/>
      <c r="O25" s="50" t="s">
        <v>46</v>
      </c>
      <c r="P25" s="52" t="s">
        <v>47</v>
      </c>
      <c r="Q25" s="72"/>
    </row>
    <row r="26" spans="2:17" ht="18" customHeight="1" x14ac:dyDescent="0.2">
      <c r="B26" s="27"/>
      <c r="C26" s="135"/>
      <c r="D26" s="158"/>
      <c r="E26" s="159" t="s">
        <v>48</v>
      </c>
      <c r="F26" s="160"/>
      <c r="G26" s="162"/>
      <c r="H26" s="135"/>
      <c r="I26" s="5"/>
      <c r="J26" s="38"/>
      <c r="K26" s="39"/>
      <c r="L26" s="40"/>
      <c r="M26" s="163"/>
      <c r="N26" s="164"/>
      <c r="O26" s="50"/>
      <c r="P26" s="52"/>
      <c r="Q26" s="72"/>
    </row>
    <row r="27" spans="2:17" ht="18" customHeight="1" x14ac:dyDescent="0.2">
      <c r="B27" s="27"/>
      <c r="C27" s="135"/>
      <c r="D27" s="158"/>
      <c r="E27" s="161"/>
      <c r="F27" s="160"/>
      <c r="G27" s="162"/>
      <c r="H27" s="135"/>
      <c r="I27" s="5"/>
      <c r="J27" s="136" t="s">
        <v>49</v>
      </c>
      <c r="K27" s="137"/>
      <c r="L27" s="138"/>
      <c r="M27" s="136" t="s">
        <v>50</v>
      </c>
      <c r="N27" s="138"/>
      <c r="O27" s="50" t="s">
        <v>51</v>
      </c>
      <c r="P27" s="52" t="s">
        <v>52</v>
      </c>
      <c r="Q27" s="72"/>
    </row>
    <row r="28" spans="2:17" ht="18" customHeight="1" x14ac:dyDescent="0.2">
      <c r="B28" s="27"/>
      <c r="C28" s="135"/>
      <c r="D28" s="158"/>
      <c r="E28" s="18"/>
      <c r="F28" s="19"/>
      <c r="G28" s="162"/>
      <c r="H28" s="135"/>
      <c r="I28" s="5"/>
      <c r="J28" s="139" t="s">
        <v>84</v>
      </c>
      <c r="K28" s="140"/>
      <c r="L28" s="141"/>
      <c r="M28" s="212" t="s">
        <v>45</v>
      </c>
      <c r="N28" s="213"/>
      <c r="O28" s="50"/>
      <c r="P28" s="53"/>
      <c r="Q28" s="73"/>
    </row>
    <row r="29" spans="2:17" ht="18" customHeight="1" x14ac:dyDescent="0.2">
      <c r="B29" s="27"/>
      <c r="C29" s="135"/>
      <c r="D29" s="158"/>
      <c r="E29" s="18"/>
      <c r="F29" s="19"/>
      <c r="G29" s="162"/>
      <c r="H29" s="135"/>
      <c r="I29" s="5"/>
      <c r="J29" s="139"/>
      <c r="K29" s="140"/>
      <c r="L29" s="141"/>
      <c r="M29" s="212"/>
      <c r="N29" s="213"/>
      <c r="O29" s="50" t="s">
        <v>53</v>
      </c>
      <c r="P29" s="35"/>
      <c r="Q29" s="2"/>
    </row>
    <row r="30" spans="2:17" ht="18" customHeight="1" x14ac:dyDescent="0.2">
      <c r="B30" s="27"/>
      <c r="C30" s="135"/>
      <c r="D30" s="158"/>
      <c r="E30" s="18"/>
      <c r="F30" s="19"/>
      <c r="G30" s="162"/>
      <c r="H30" s="135"/>
      <c r="I30" s="5"/>
      <c r="J30" s="139"/>
      <c r="K30" s="140"/>
      <c r="L30" s="141"/>
      <c r="M30" s="136" t="s">
        <v>54</v>
      </c>
      <c r="N30" s="138"/>
      <c r="O30" s="50"/>
      <c r="P30" s="35"/>
      <c r="Q30" s="2"/>
    </row>
    <row r="31" spans="2:17" ht="18" customHeight="1" thickBot="1" x14ac:dyDescent="0.25">
      <c r="B31" s="27"/>
      <c r="C31" s="135"/>
      <c r="D31" s="158"/>
      <c r="E31" s="20"/>
      <c r="F31" s="21"/>
      <c r="G31" s="162"/>
      <c r="H31" s="135"/>
      <c r="I31" s="5"/>
      <c r="J31" s="139"/>
      <c r="K31" s="140"/>
      <c r="L31" s="141"/>
      <c r="M31" s="212" t="s">
        <v>88</v>
      </c>
      <c r="N31" s="213"/>
      <c r="O31" s="50" t="s">
        <v>55</v>
      </c>
      <c r="P31" s="35"/>
      <c r="Q31" s="2"/>
    </row>
    <row r="32" spans="2:17" ht="18" customHeight="1" x14ac:dyDescent="0.2">
      <c r="B32" s="27"/>
      <c r="C32" s="42"/>
      <c r="D32" s="43"/>
      <c r="E32" s="150" t="s">
        <v>34</v>
      </c>
      <c r="F32" s="150"/>
      <c r="G32" s="42"/>
      <c r="H32" s="42"/>
      <c r="I32" s="5"/>
      <c r="J32" s="131" t="s">
        <v>87</v>
      </c>
      <c r="K32" s="132"/>
      <c r="L32" s="133"/>
      <c r="M32" s="212"/>
      <c r="N32" s="213"/>
      <c r="O32" s="51"/>
      <c r="P32" s="35"/>
      <c r="Q32" s="2"/>
    </row>
    <row r="33" spans="2:18" ht="18" customHeight="1" x14ac:dyDescent="0.2">
      <c r="B33" s="27"/>
      <c r="C33" s="42"/>
      <c r="D33" s="43"/>
      <c r="E33" s="145" t="s">
        <v>56</v>
      </c>
      <c r="F33" s="145"/>
      <c r="G33" s="42"/>
      <c r="H33" s="42"/>
      <c r="I33" s="5"/>
      <c r="J33" s="131"/>
      <c r="K33" s="132"/>
      <c r="L33" s="133"/>
      <c r="M33" s="212"/>
      <c r="N33" s="213"/>
      <c r="O33" s="30"/>
      <c r="P33" s="35"/>
      <c r="Q33" s="2"/>
    </row>
    <row r="34" spans="2:18" ht="18" customHeight="1" thickBot="1" x14ac:dyDescent="0.25">
      <c r="B34" s="28"/>
      <c r="C34" s="12"/>
      <c r="D34" s="33"/>
      <c r="E34" s="33"/>
      <c r="F34" s="33"/>
      <c r="G34" s="33"/>
      <c r="H34" s="12"/>
      <c r="I34" s="3"/>
      <c r="J34" s="28"/>
      <c r="K34" s="12"/>
      <c r="L34" s="3"/>
      <c r="M34" s="222"/>
      <c r="N34" s="223"/>
      <c r="O34" s="30"/>
      <c r="P34" s="36"/>
      <c r="Q34" s="2"/>
    </row>
    <row r="35" spans="2:18" s="2" customFormat="1" ht="43" customHeight="1" x14ac:dyDescent="0.2">
      <c r="B35" s="142" t="s">
        <v>57</v>
      </c>
      <c r="C35" s="153" t="s">
        <v>38</v>
      </c>
      <c r="D35" s="154"/>
      <c r="E35" s="154"/>
      <c r="F35" s="154"/>
      <c r="G35" s="154"/>
      <c r="H35" s="154"/>
      <c r="I35" s="155"/>
      <c r="J35" s="153" t="s">
        <v>49</v>
      </c>
      <c r="K35" s="154"/>
      <c r="L35" s="155"/>
      <c r="M35" s="232" t="s">
        <v>31</v>
      </c>
      <c r="N35" s="233"/>
      <c r="O35" s="209" t="s">
        <v>32</v>
      </c>
      <c r="P35" s="209" t="s">
        <v>33</v>
      </c>
      <c r="Q35" s="216" t="s">
        <v>57</v>
      </c>
      <c r="R35" s="219" t="s">
        <v>85</v>
      </c>
    </row>
    <row r="36" spans="2:18" s="2" customFormat="1" ht="32" customHeight="1" x14ac:dyDescent="0.2">
      <c r="B36" s="143"/>
      <c r="C36" s="147" t="s">
        <v>58</v>
      </c>
      <c r="D36" s="148"/>
      <c r="E36" s="148" t="s">
        <v>36</v>
      </c>
      <c r="F36" s="148" t="s">
        <v>59</v>
      </c>
      <c r="G36" s="148" t="s">
        <v>58</v>
      </c>
      <c r="H36" s="148"/>
      <c r="I36" s="156" t="s">
        <v>60</v>
      </c>
      <c r="J36" s="207" t="s">
        <v>36</v>
      </c>
      <c r="K36" s="189" t="s">
        <v>59</v>
      </c>
      <c r="L36" s="214" t="s">
        <v>60</v>
      </c>
      <c r="M36" s="207" t="s">
        <v>61</v>
      </c>
      <c r="N36" s="214" t="s">
        <v>62</v>
      </c>
      <c r="O36" s="234"/>
      <c r="P36" s="210"/>
      <c r="Q36" s="217"/>
      <c r="R36" s="220"/>
    </row>
    <row r="37" spans="2:18" ht="104" customHeight="1" thickBot="1" x14ac:dyDescent="0.25">
      <c r="B37" s="144"/>
      <c r="C37" s="22" t="s">
        <v>63</v>
      </c>
      <c r="D37" s="23" t="s">
        <v>64</v>
      </c>
      <c r="E37" s="149"/>
      <c r="F37" s="149"/>
      <c r="G37" s="23" t="s">
        <v>65</v>
      </c>
      <c r="H37" s="23" t="s">
        <v>66</v>
      </c>
      <c r="I37" s="157"/>
      <c r="J37" s="208"/>
      <c r="K37" s="190"/>
      <c r="L37" s="215"/>
      <c r="M37" s="208"/>
      <c r="N37" s="215"/>
      <c r="O37" s="235"/>
      <c r="P37" s="211"/>
      <c r="Q37" s="218"/>
      <c r="R37" s="221"/>
    </row>
    <row r="38" spans="2:18" x14ac:dyDescent="0.2">
      <c r="B38" s="24">
        <v>1</v>
      </c>
      <c r="C38" s="56"/>
      <c r="D38" s="54"/>
      <c r="E38" s="54"/>
      <c r="F38" s="54"/>
      <c r="G38" s="54"/>
      <c r="H38" s="54"/>
      <c r="I38" s="55"/>
      <c r="J38" s="56"/>
      <c r="K38" s="54"/>
      <c r="L38" s="55"/>
      <c r="M38" s="56"/>
      <c r="N38" s="55"/>
      <c r="O38" s="57"/>
      <c r="P38" s="57"/>
      <c r="Q38" s="24">
        <v>1</v>
      </c>
      <c r="R38" s="57"/>
    </row>
    <row r="39" spans="2:18" x14ac:dyDescent="0.2">
      <c r="B39" s="25">
        <v>2</v>
      </c>
      <c r="C39" s="58"/>
      <c r="D39" s="59"/>
      <c r="E39" s="59"/>
      <c r="F39" s="59"/>
      <c r="G39" s="59"/>
      <c r="H39" s="59"/>
      <c r="I39" s="60"/>
      <c r="J39" s="58"/>
      <c r="K39" s="59"/>
      <c r="L39" s="60"/>
      <c r="M39" s="58"/>
      <c r="N39" s="60"/>
      <c r="O39" s="61"/>
      <c r="P39" s="61"/>
      <c r="Q39" s="25">
        <v>2</v>
      </c>
      <c r="R39" s="61"/>
    </row>
    <row r="40" spans="2:18" x14ac:dyDescent="0.2">
      <c r="B40" s="24">
        <v>3</v>
      </c>
      <c r="C40" s="56"/>
      <c r="D40" s="54"/>
      <c r="E40" s="54"/>
      <c r="F40" s="54"/>
      <c r="G40" s="54"/>
      <c r="H40" s="54"/>
      <c r="I40" s="55"/>
      <c r="J40" s="56"/>
      <c r="K40" s="54"/>
      <c r="L40" s="55"/>
      <c r="M40" s="56"/>
      <c r="N40" s="55"/>
      <c r="O40" s="57"/>
      <c r="P40" s="57"/>
      <c r="Q40" s="24">
        <v>3</v>
      </c>
      <c r="R40" s="98"/>
    </row>
    <row r="41" spans="2:18" x14ac:dyDescent="0.2">
      <c r="B41" s="25">
        <v>4</v>
      </c>
      <c r="C41" s="58"/>
      <c r="D41" s="59"/>
      <c r="E41" s="59"/>
      <c r="F41" s="59"/>
      <c r="G41" s="59"/>
      <c r="H41" s="59"/>
      <c r="I41" s="60"/>
      <c r="J41" s="58"/>
      <c r="K41" s="59"/>
      <c r="L41" s="60"/>
      <c r="M41" s="58"/>
      <c r="N41" s="60"/>
      <c r="O41" s="61"/>
      <c r="P41" s="61"/>
      <c r="Q41" s="25">
        <v>4</v>
      </c>
      <c r="R41" s="61"/>
    </row>
    <row r="42" spans="2:18" x14ac:dyDescent="0.2">
      <c r="B42" s="24">
        <v>5</v>
      </c>
      <c r="C42" s="56"/>
      <c r="D42" s="54"/>
      <c r="E42" s="54"/>
      <c r="F42" s="54"/>
      <c r="G42" s="54"/>
      <c r="H42" s="54"/>
      <c r="I42" s="55"/>
      <c r="J42" s="56"/>
      <c r="K42" s="54"/>
      <c r="L42" s="55"/>
      <c r="M42" s="56"/>
      <c r="N42" s="55"/>
      <c r="O42" s="57"/>
      <c r="P42" s="57"/>
      <c r="Q42" s="24">
        <v>5</v>
      </c>
      <c r="R42" s="57"/>
    </row>
    <row r="43" spans="2:18" x14ac:dyDescent="0.2">
      <c r="B43" s="25">
        <v>6</v>
      </c>
      <c r="C43" s="58"/>
      <c r="D43" s="59"/>
      <c r="E43" s="59"/>
      <c r="F43" s="59"/>
      <c r="G43" s="59"/>
      <c r="H43" s="59"/>
      <c r="I43" s="60"/>
      <c r="J43" s="58"/>
      <c r="K43" s="59"/>
      <c r="L43" s="60"/>
      <c r="M43" s="58"/>
      <c r="N43" s="60"/>
      <c r="O43" s="61"/>
      <c r="P43" s="61"/>
      <c r="Q43" s="25">
        <v>6</v>
      </c>
      <c r="R43" s="61"/>
    </row>
    <row r="44" spans="2:18" x14ac:dyDescent="0.2">
      <c r="B44" s="24">
        <v>7</v>
      </c>
      <c r="C44" s="56"/>
      <c r="D44" s="54"/>
      <c r="E44" s="54"/>
      <c r="F44" s="54"/>
      <c r="G44" s="54"/>
      <c r="H44" s="54"/>
      <c r="I44" s="55"/>
      <c r="J44" s="56"/>
      <c r="K44" s="54"/>
      <c r="L44" s="55"/>
      <c r="M44" s="56"/>
      <c r="N44" s="55"/>
      <c r="O44" s="57"/>
      <c r="P44" s="57"/>
      <c r="Q44" s="24">
        <v>7</v>
      </c>
      <c r="R44" s="57"/>
    </row>
    <row r="45" spans="2:18" x14ac:dyDescent="0.2">
      <c r="B45" s="25">
        <v>8</v>
      </c>
      <c r="C45" s="58"/>
      <c r="D45" s="59"/>
      <c r="E45" s="59"/>
      <c r="F45" s="59"/>
      <c r="G45" s="59"/>
      <c r="H45" s="59"/>
      <c r="I45" s="60"/>
      <c r="J45" s="58"/>
      <c r="K45" s="59"/>
      <c r="L45" s="60"/>
      <c r="M45" s="58"/>
      <c r="N45" s="60"/>
      <c r="O45" s="61"/>
      <c r="P45" s="61"/>
      <c r="Q45" s="25">
        <v>8</v>
      </c>
      <c r="R45" s="61"/>
    </row>
    <row r="46" spans="2:18" x14ac:dyDescent="0.2">
      <c r="B46" s="24">
        <v>9</v>
      </c>
      <c r="C46" s="56"/>
      <c r="D46" s="54"/>
      <c r="E46" s="54"/>
      <c r="F46" s="54"/>
      <c r="G46" s="54"/>
      <c r="H46" s="54"/>
      <c r="I46" s="55"/>
      <c r="J46" s="56"/>
      <c r="K46" s="54"/>
      <c r="L46" s="55"/>
      <c r="M46" s="56"/>
      <c r="N46" s="55"/>
      <c r="O46" s="57"/>
      <c r="P46" s="57"/>
      <c r="Q46" s="24">
        <v>9</v>
      </c>
      <c r="R46" s="57"/>
    </row>
    <row r="47" spans="2:18" x14ac:dyDescent="0.2">
      <c r="B47" s="25">
        <v>10</v>
      </c>
      <c r="C47" s="58"/>
      <c r="D47" s="59"/>
      <c r="E47" s="59"/>
      <c r="F47" s="59"/>
      <c r="G47" s="59"/>
      <c r="H47" s="59"/>
      <c r="I47" s="60"/>
      <c r="J47" s="58"/>
      <c r="K47" s="59"/>
      <c r="L47" s="60"/>
      <c r="M47" s="58"/>
      <c r="N47" s="60"/>
      <c r="O47" s="61"/>
      <c r="P47" s="61"/>
      <c r="Q47" s="25">
        <v>10</v>
      </c>
      <c r="R47" s="61"/>
    </row>
    <row r="48" spans="2:18" x14ac:dyDescent="0.2">
      <c r="B48" s="24">
        <v>11</v>
      </c>
      <c r="C48" s="56"/>
      <c r="D48" s="54"/>
      <c r="E48" s="54"/>
      <c r="F48" s="54"/>
      <c r="G48" s="54"/>
      <c r="H48" s="54"/>
      <c r="I48" s="55"/>
      <c r="J48" s="56"/>
      <c r="K48" s="54"/>
      <c r="L48" s="55"/>
      <c r="M48" s="56"/>
      <c r="N48" s="55"/>
      <c r="O48" s="57"/>
      <c r="P48" s="57"/>
      <c r="Q48" s="24">
        <v>11</v>
      </c>
      <c r="R48" s="57"/>
    </row>
    <row r="49" spans="2:18" x14ac:dyDescent="0.2">
      <c r="B49" s="25">
        <v>12</v>
      </c>
      <c r="C49" s="58"/>
      <c r="D49" s="59"/>
      <c r="E49" s="59"/>
      <c r="F49" s="59"/>
      <c r="G49" s="59"/>
      <c r="H49" s="59"/>
      <c r="I49" s="60"/>
      <c r="J49" s="58"/>
      <c r="K49" s="59"/>
      <c r="L49" s="60"/>
      <c r="M49" s="58"/>
      <c r="N49" s="60"/>
      <c r="O49" s="61"/>
      <c r="P49" s="61"/>
      <c r="Q49" s="25">
        <v>12</v>
      </c>
      <c r="R49" s="57"/>
    </row>
    <row r="50" spans="2:18" x14ac:dyDescent="0.2">
      <c r="B50" s="24">
        <v>13</v>
      </c>
      <c r="C50" s="56"/>
      <c r="D50" s="54"/>
      <c r="E50" s="54"/>
      <c r="F50" s="54"/>
      <c r="G50" s="54"/>
      <c r="H50" s="54"/>
      <c r="I50" s="55"/>
      <c r="J50" s="56"/>
      <c r="K50" s="54"/>
      <c r="L50" s="55"/>
      <c r="M50" s="56"/>
      <c r="N50" s="55"/>
      <c r="O50" s="57"/>
      <c r="P50" s="57"/>
      <c r="Q50" s="24">
        <v>13</v>
      </c>
      <c r="R50" s="57"/>
    </row>
    <row r="51" spans="2:18" x14ac:dyDescent="0.2">
      <c r="B51" s="25">
        <v>14</v>
      </c>
      <c r="C51" s="58"/>
      <c r="D51" s="59"/>
      <c r="E51" s="59"/>
      <c r="F51" s="59"/>
      <c r="G51" s="59"/>
      <c r="H51" s="59"/>
      <c r="I51" s="60"/>
      <c r="J51" s="58"/>
      <c r="K51" s="59"/>
      <c r="L51" s="60"/>
      <c r="M51" s="58"/>
      <c r="N51" s="60"/>
      <c r="O51" s="61"/>
      <c r="P51" s="61"/>
      <c r="Q51" s="25">
        <v>14</v>
      </c>
      <c r="R51" s="61"/>
    </row>
    <row r="52" spans="2:18" x14ac:dyDescent="0.2">
      <c r="B52" s="24">
        <v>15</v>
      </c>
      <c r="C52" s="56"/>
      <c r="D52" s="54"/>
      <c r="E52" s="54"/>
      <c r="F52" s="54"/>
      <c r="G52" s="54"/>
      <c r="H52" s="54"/>
      <c r="I52" s="55"/>
      <c r="J52" s="56"/>
      <c r="K52" s="54"/>
      <c r="L52" s="55"/>
      <c r="M52" s="56"/>
      <c r="N52" s="55"/>
      <c r="O52" s="57"/>
      <c r="P52" s="57"/>
      <c r="Q52" s="24">
        <v>15</v>
      </c>
      <c r="R52" s="57"/>
    </row>
    <row r="53" spans="2:18" x14ac:dyDescent="0.2">
      <c r="B53" s="25">
        <v>16</v>
      </c>
      <c r="C53" s="58"/>
      <c r="D53" s="59"/>
      <c r="E53" s="59"/>
      <c r="F53" s="59"/>
      <c r="G53" s="59"/>
      <c r="H53" s="59"/>
      <c r="I53" s="60"/>
      <c r="J53" s="58"/>
      <c r="K53" s="59"/>
      <c r="L53" s="60"/>
      <c r="M53" s="58"/>
      <c r="N53" s="60"/>
      <c r="O53" s="61"/>
      <c r="P53" s="61"/>
      <c r="Q53" s="25">
        <v>16</v>
      </c>
      <c r="R53" s="61"/>
    </row>
    <row r="54" spans="2:18" x14ac:dyDescent="0.2">
      <c r="B54" s="24">
        <v>17</v>
      </c>
      <c r="C54" s="56"/>
      <c r="D54" s="54"/>
      <c r="E54" s="54"/>
      <c r="F54" s="54"/>
      <c r="G54" s="54"/>
      <c r="H54" s="54"/>
      <c r="I54" s="55"/>
      <c r="J54" s="56"/>
      <c r="K54" s="54"/>
      <c r="L54" s="55"/>
      <c r="M54" s="56"/>
      <c r="N54" s="55"/>
      <c r="O54" s="57"/>
      <c r="P54" s="57"/>
      <c r="Q54" s="24">
        <v>17</v>
      </c>
      <c r="R54" s="57"/>
    </row>
    <row r="55" spans="2:18" x14ac:dyDescent="0.2">
      <c r="B55" s="25">
        <v>18</v>
      </c>
      <c r="C55" s="58"/>
      <c r="D55" s="59"/>
      <c r="E55" s="59"/>
      <c r="F55" s="59"/>
      <c r="G55" s="59"/>
      <c r="H55" s="59"/>
      <c r="I55" s="60"/>
      <c r="J55" s="58"/>
      <c r="K55" s="59"/>
      <c r="L55" s="60"/>
      <c r="M55" s="58"/>
      <c r="N55" s="60"/>
      <c r="O55" s="61"/>
      <c r="P55" s="61"/>
      <c r="Q55" s="25">
        <v>18</v>
      </c>
      <c r="R55" s="61"/>
    </row>
    <row r="56" spans="2:18" x14ac:dyDescent="0.2">
      <c r="B56" s="24">
        <v>19</v>
      </c>
      <c r="C56" s="56"/>
      <c r="D56" s="54"/>
      <c r="E56" s="54"/>
      <c r="F56" s="54"/>
      <c r="G56" s="54"/>
      <c r="H56" s="54"/>
      <c r="I56" s="55"/>
      <c r="J56" s="56"/>
      <c r="K56" s="54"/>
      <c r="L56" s="55"/>
      <c r="M56" s="56"/>
      <c r="N56" s="55"/>
      <c r="O56" s="57"/>
      <c r="P56" s="57"/>
      <c r="Q56" s="24">
        <v>19</v>
      </c>
      <c r="R56" s="57"/>
    </row>
    <row r="57" spans="2:18" x14ac:dyDescent="0.2">
      <c r="B57" s="25">
        <v>20</v>
      </c>
      <c r="C57" s="58"/>
      <c r="D57" s="59"/>
      <c r="E57" s="59"/>
      <c r="F57" s="59"/>
      <c r="G57" s="59"/>
      <c r="H57" s="59"/>
      <c r="I57" s="60"/>
      <c r="J57" s="58"/>
      <c r="K57" s="59"/>
      <c r="L57" s="60"/>
      <c r="M57" s="58"/>
      <c r="N57" s="60"/>
      <c r="O57" s="61"/>
      <c r="P57" s="61"/>
      <c r="Q57" s="25">
        <v>20</v>
      </c>
      <c r="R57" s="61"/>
    </row>
    <row r="58" spans="2:18" x14ac:dyDescent="0.2">
      <c r="B58" s="24">
        <v>21</v>
      </c>
      <c r="C58" s="56"/>
      <c r="D58" s="54"/>
      <c r="E58" s="54"/>
      <c r="F58" s="54"/>
      <c r="G58" s="54"/>
      <c r="H58" s="54"/>
      <c r="I58" s="55"/>
      <c r="J58" s="56"/>
      <c r="K58" s="54"/>
      <c r="L58" s="55"/>
      <c r="M58" s="56"/>
      <c r="N58" s="55"/>
      <c r="O58" s="57"/>
      <c r="P58" s="57"/>
      <c r="Q58" s="24">
        <v>21</v>
      </c>
      <c r="R58" s="57"/>
    </row>
    <row r="59" spans="2:18" x14ac:dyDescent="0.2">
      <c r="B59" s="25">
        <v>22</v>
      </c>
      <c r="C59" s="58"/>
      <c r="D59" s="59"/>
      <c r="E59" s="59"/>
      <c r="F59" s="59"/>
      <c r="G59" s="59"/>
      <c r="H59" s="59"/>
      <c r="I59" s="60"/>
      <c r="J59" s="58"/>
      <c r="K59" s="59"/>
      <c r="L59" s="60"/>
      <c r="M59" s="58"/>
      <c r="N59" s="60"/>
      <c r="O59" s="61"/>
      <c r="P59" s="61"/>
      <c r="Q59" s="25">
        <v>22</v>
      </c>
      <c r="R59" s="61"/>
    </row>
    <row r="60" spans="2:18" x14ac:dyDescent="0.2">
      <c r="B60" s="24">
        <v>23</v>
      </c>
      <c r="C60" s="56"/>
      <c r="D60" s="54"/>
      <c r="E60" s="54"/>
      <c r="F60" s="54"/>
      <c r="G60" s="54"/>
      <c r="H60" s="54"/>
      <c r="I60" s="55"/>
      <c r="J60" s="56"/>
      <c r="K60" s="54"/>
      <c r="L60" s="55"/>
      <c r="M60" s="56"/>
      <c r="N60" s="55"/>
      <c r="O60" s="57"/>
      <c r="P60" s="57"/>
      <c r="Q60" s="24">
        <v>23</v>
      </c>
      <c r="R60" s="57"/>
    </row>
    <row r="61" spans="2:18" x14ac:dyDescent="0.2">
      <c r="B61" s="25">
        <v>24</v>
      </c>
      <c r="C61" s="58"/>
      <c r="D61" s="59"/>
      <c r="E61" s="59"/>
      <c r="F61" s="59"/>
      <c r="G61" s="59"/>
      <c r="H61" s="59"/>
      <c r="I61" s="60"/>
      <c r="J61" s="58"/>
      <c r="K61" s="59"/>
      <c r="L61" s="60"/>
      <c r="M61" s="58"/>
      <c r="N61" s="60"/>
      <c r="O61" s="61"/>
      <c r="P61" s="61"/>
      <c r="Q61" s="25">
        <v>24</v>
      </c>
      <c r="R61" s="61"/>
    </row>
    <row r="62" spans="2:18" x14ac:dyDescent="0.2">
      <c r="B62" s="24">
        <v>25</v>
      </c>
      <c r="C62" s="56"/>
      <c r="D62" s="54"/>
      <c r="E62" s="54"/>
      <c r="F62" s="54"/>
      <c r="G62" s="54"/>
      <c r="H62" s="54"/>
      <c r="I62" s="55"/>
      <c r="J62" s="56"/>
      <c r="K62" s="54"/>
      <c r="L62" s="55"/>
      <c r="M62" s="56"/>
      <c r="N62" s="55"/>
      <c r="O62" s="57"/>
      <c r="P62" s="57"/>
      <c r="Q62" s="24">
        <v>25</v>
      </c>
      <c r="R62" s="57"/>
    </row>
    <row r="63" spans="2:18" x14ac:dyDescent="0.2">
      <c r="B63" s="25">
        <v>26</v>
      </c>
      <c r="C63" s="58"/>
      <c r="D63" s="59"/>
      <c r="E63" s="59"/>
      <c r="F63" s="59"/>
      <c r="G63" s="59"/>
      <c r="H63" s="59"/>
      <c r="I63" s="60"/>
      <c r="J63" s="58"/>
      <c r="K63" s="59"/>
      <c r="L63" s="60"/>
      <c r="M63" s="58"/>
      <c r="N63" s="60"/>
      <c r="O63" s="61"/>
      <c r="P63" s="61"/>
      <c r="Q63" s="25">
        <v>26</v>
      </c>
      <c r="R63" s="61"/>
    </row>
    <row r="64" spans="2:18" x14ac:dyDescent="0.2">
      <c r="B64" s="24">
        <v>27</v>
      </c>
      <c r="C64" s="56"/>
      <c r="D64" s="54"/>
      <c r="E64" s="54"/>
      <c r="F64" s="54"/>
      <c r="G64" s="54"/>
      <c r="H64" s="54"/>
      <c r="I64" s="55"/>
      <c r="J64" s="56"/>
      <c r="K64" s="54"/>
      <c r="L64" s="55"/>
      <c r="M64" s="56"/>
      <c r="N64" s="55"/>
      <c r="O64" s="57"/>
      <c r="P64" s="57"/>
      <c r="Q64" s="24">
        <v>27</v>
      </c>
      <c r="R64" s="57"/>
    </row>
    <row r="65" spans="2:18" x14ac:dyDescent="0.2">
      <c r="B65" s="25">
        <v>28</v>
      </c>
      <c r="C65" s="58"/>
      <c r="D65" s="59"/>
      <c r="E65" s="59"/>
      <c r="F65" s="59"/>
      <c r="G65" s="59"/>
      <c r="H65" s="59"/>
      <c r="I65" s="60"/>
      <c r="J65" s="58"/>
      <c r="K65" s="59"/>
      <c r="L65" s="60"/>
      <c r="M65" s="58"/>
      <c r="N65" s="60"/>
      <c r="O65" s="61"/>
      <c r="P65" s="61"/>
      <c r="Q65" s="25">
        <v>28</v>
      </c>
      <c r="R65" s="61"/>
    </row>
    <row r="66" spans="2:18" x14ac:dyDescent="0.2">
      <c r="B66" s="24">
        <v>29</v>
      </c>
      <c r="C66" s="56"/>
      <c r="D66" s="54"/>
      <c r="E66" s="54"/>
      <c r="F66" s="54"/>
      <c r="G66" s="54"/>
      <c r="H66" s="54"/>
      <c r="I66" s="55"/>
      <c r="J66" s="56"/>
      <c r="K66" s="54"/>
      <c r="L66" s="55"/>
      <c r="M66" s="56"/>
      <c r="N66" s="55"/>
      <c r="O66" s="57"/>
      <c r="P66" s="57"/>
      <c r="Q66" s="24">
        <v>29</v>
      </c>
      <c r="R66" s="57"/>
    </row>
    <row r="67" spans="2:18" x14ac:dyDescent="0.2">
      <c r="B67" s="25">
        <v>30</v>
      </c>
      <c r="C67" s="58"/>
      <c r="D67" s="59"/>
      <c r="E67" s="59"/>
      <c r="F67" s="59"/>
      <c r="G67" s="59"/>
      <c r="H67" s="59"/>
      <c r="I67" s="60"/>
      <c r="J67" s="58"/>
      <c r="K67" s="59"/>
      <c r="L67" s="60"/>
      <c r="M67" s="58"/>
      <c r="N67" s="60"/>
      <c r="O67" s="61"/>
      <c r="P67" s="61"/>
      <c r="Q67" s="25">
        <v>30</v>
      </c>
      <c r="R67" s="61"/>
    </row>
    <row r="68" spans="2:18" x14ac:dyDescent="0.2">
      <c r="B68" s="24">
        <v>31</v>
      </c>
      <c r="C68" s="56"/>
      <c r="D68" s="54"/>
      <c r="E68" s="54"/>
      <c r="F68" s="54"/>
      <c r="G68" s="54"/>
      <c r="H68" s="54"/>
      <c r="I68" s="55"/>
      <c r="J68" s="56"/>
      <c r="K68" s="54"/>
      <c r="L68" s="55"/>
      <c r="M68" s="56"/>
      <c r="N68" s="55"/>
      <c r="O68" s="57"/>
      <c r="P68" s="57"/>
      <c r="Q68" s="24">
        <v>31</v>
      </c>
      <c r="R68" s="57"/>
    </row>
    <row r="69" spans="2:18" x14ac:dyDescent="0.2">
      <c r="B69" s="25">
        <v>32</v>
      </c>
      <c r="C69" s="58"/>
      <c r="D69" s="59"/>
      <c r="E69" s="59"/>
      <c r="F69" s="59"/>
      <c r="G69" s="59"/>
      <c r="H69" s="59"/>
      <c r="I69" s="60"/>
      <c r="J69" s="58"/>
      <c r="K69" s="59"/>
      <c r="L69" s="60"/>
      <c r="M69" s="58"/>
      <c r="N69" s="60"/>
      <c r="O69" s="61"/>
      <c r="P69" s="61"/>
      <c r="Q69" s="25">
        <v>32</v>
      </c>
      <c r="R69" s="61"/>
    </row>
    <row r="70" spans="2:18" x14ac:dyDescent="0.2">
      <c r="B70" s="24">
        <v>33</v>
      </c>
      <c r="C70" s="56"/>
      <c r="D70" s="54"/>
      <c r="E70" s="54"/>
      <c r="F70" s="54"/>
      <c r="G70" s="54"/>
      <c r="H70" s="54"/>
      <c r="I70" s="55"/>
      <c r="J70" s="56"/>
      <c r="K70" s="54"/>
      <c r="L70" s="55"/>
      <c r="M70" s="56"/>
      <c r="N70" s="55"/>
      <c r="O70" s="57"/>
      <c r="P70" s="57"/>
      <c r="Q70" s="24">
        <v>33</v>
      </c>
      <c r="R70" s="57"/>
    </row>
    <row r="71" spans="2:18" x14ac:dyDescent="0.2">
      <c r="B71" s="25">
        <v>34</v>
      </c>
      <c r="C71" s="58"/>
      <c r="D71" s="59"/>
      <c r="E71" s="59"/>
      <c r="F71" s="59"/>
      <c r="G71" s="59"/>
      <c r="H71" s="59"/>
      <c r="I71" s="60"/>
      <c r="J71" s="58"/>
      <c r="K71" s="59"/>
      <c r="L71" s="60"/>
      <c r="M71" s="58"/>
      <c r="N71" s="60"/>
      <c r="O71" s="61"/>
      <c r="P71" s="61"/>
      <c r="Q71" s="25">
        <v>34</v>
      </c>
      <c r="R71" s="61"/>
    </row>
    <row r="72" spans="2:18" x14ac:dyDescent="0.2">
      <c r="B72" s="24">
        <v>35</v>
      </c>
      <c r="C72" s="56"/>
      <c r="D72" s="54"/>
      <c r="E72" s="54"/>
      <c r="F72" s="54"/>
      <c r="G72" s="54"/>
      <c r="H72" s="54"/>
      <c r="I72" s="55"/>
      <c r="J72" s="56"/>
      <c r="K72" s="54"/>
      <c r="L72" s="55"/>
      <c r="M72" s="56"/>
      <c r="N72" s="55"/>
      <c r="O72" s="57"/>
      <c r="P72" s="57"/>
      <c r="Q72" s="24">
        <v>35</v>
      </c>
      <c r="R72" s="57"/>
    </row>
    <row r="73" spans="2:18" x14ac:dyDescent="0.2">
      <c r="B73" s="25">
        <v>36</v>
      </c>
      <c r="C73" s="58"/>
      <c r="D73" s="59"/>
      <c r="E73" s="59"/>
      <c r="F73" s="59"/>
      <c r="G73" s="59"/>
      <c r="H73" s="59"/>
      <c r="I73" s="60"/>
      <c r="J73" s="58"/>
      <c r="K73" s="59"/>
      <c r="L73" s="60"/>
      <c r="M73" s="58"/>
      <c r="N73" s="60"/>
      <c r="O73" s="61"/>
      <c r="P73" s="61"/>
      <c r="Q73" s="25">
        <v>36</v>
      </c>
      <c r="R73" s="61"/>
    </row>
    <row r="74" spans="2:18" x14ac:dyDescent="0.2">
      <c r="B74" s="24">
        <v>37</v>
      </c>
      <c r="C74" s="56"/>
      <c r="D74" s="54"/>
      <c r="E74" s="54"/>
      <c r="F74" s="54"/>
      <c r="G74" s="54"/>
      <c r="H74" s="54"/>
      <c r="I74" s="55"/>
      <c r="J74" s="56"/>
      <c r="K74" s="54"/>
      <c r="L74" s="55"/>
      <c r="M74" s="56"/>
      <c r="N74" s="55"/>
      <c r="O74" s="57"/>
      <c r="P74" s="57"/>
      <c r="Q74" s="24">
        <v>37</v>
      </c>
      <c r="R74" s="57"/>
    </row>
    <row r="75" spans="2:18" x14ac:dyDescent="0.2">
      <c r="B75" s="25">
        <v>38</v>
      </c>
      <c r="C75" s="58"/>
      <c r="D75" s="59"/>
      <c r="E75" s="59"/>
      <c r="F75" s="59"/>
      <c r="G75" s="59"/>
      <c r="H75" s="59"/>
      <c r="I75" s="60"/>
      <c r="J75" s="58"/>
      <c r="K75" s="59"/>
      <c r="L75" s="60"/>
      <c r="M75" s="58"/>
      <c r="N75" s="60"/>
      <c r="O75" s="61"/>
      <c r="P75" s="61"/>
      <c r="Q75" s="25">
        <v>38</v>
      </c>
      <c r="R75" s="61"/>
    </row>
    <row r="76" spans="2:18" x14ac:dyDescent="0.2">
      <c r="B76" s="24">
        <v>39</v>
      </c>
      <c r="C76" s="56"/>
      <c r="D76" s="54"/>
      <c r="E76" s="54"/>
      <c r="F76" s="54"/>
      <c r="G76" s="54"/>
      <c r="H76" s="54"/>
      <c r="I76" s="55"/>
      <c r="J76" s="56"/>
      <c r="K76" s="54"/>
      <c r="L76" s="55"/>
      <c r="M76" s="56"/>
      <c r="N76" s="55"/>
      <c r="O76" s="57"/>
      <c r="P76" s="57"/>
      <c r="Q76" s="24">
        <v>39</v>
      </c>
      <c r="R76" s="57"/>
    </row>
    <row r="77" spans="2:18" x14ac:dyDescent="0.2">
      <c r="B77" s="25">
        <v>40</v>
      </c>
      <c r="C77" s="58"/>
      <c r="D77" s="59"/>
      <c r="E77" s="59"/>
      <c r="F77" s="59"/>
      <c r="G77" s="59"/>
      <c r="H77" s="59"/>
      <c r="I77" s="60"/>
      <c r="J77" s="58"/>
      <c r="K77" s="59"/>
      <c r="L77" s="60"/>
      <c r="M77" s="58"/>
      <c r="N77" s="60"/>
      <c r="O77" s="61"/>
      <c r="P77" s="61"/>
      <c r="Q77" s="25">
        <v>40</v>
      </c>
      <c r="R77" s="61"/>
    </row>
    <row r="78" spans="2:18" x14ac:dyDescent="0.2">
      <c r="B78" s="24">
        <v>41</v>
      </c>
      <c r="C78" s="56"/>
      <c r="D78" s="54"/>
      <c r="E78" s="54"/>
      <c r="F78" s="54"/>
      <c r="G78" s="54"/>
      <c r="H78" s="54"/>
      <c r="I78" s="55"/>
      <c r="J78" s="56"/>
      <c r="K78" s="54"/>
      <c r="L78" s="55"/>
      <c r="M78" s="56"/>
      <c r="N78" s="55"/>
      <c r="O78" s="57"/>
      <c r="P78" s="57"/>
      <c r="Q78" s="24">
        <v>41</v>
      </c>
      <c r="R78" s="57"/>
    </row>
    <row r="79" spans="2:18" x14ac:dyDescent="0.2">
      <c r="B79" s="25">
        <v>42</v>
      </c>
      <c r="C79" s="58"/>
      <c r="D79" s="59"/>
      <c r="E79" s="59"/>
      <c r="F79" s="59"/>
      <c r="G79" s="59"/>
      <c r="H79" s="59"/>
      <c r="I79" s="60"/>
      <c r="J79" s="58"/>
      <c r="K79" s="59"/>
      <c r="L79" s="60"/>
      <c r="M79" s="58"/>
      <c r="N79" s="60"/>
      <c r="O79" s="61"/>
      <c r="P79" s="61"/>
      <c r="Q79" s="25">
        <v>42</v>
      </c>
      <c r="R79" s="61"/>
    </row>
    <row r="80" spans="2:18" x14ac:dyDescent="0.2">
      <c r="B80" s="24">
        <v>43</v>
      </c>
      <c r="C80" s="56"/>
      <c r="D80" s="54"/>
      <c r="E80" s="54"/>
      <c r="F80" s="54"/>
      <c r="G80" s="54"/>
      <c r="H80" s="54"/>
      <c r="I80" s="55"/>
      <c r="J80" s="56"/>
      <c r="K80" s="54"/>
      <c r="L80" s="55"/>
      <c r="M80" s="56"/>
      <c r="N80" s="55"/>
      <c r="O80" s="57"/>
      <c r="P80" s="57"/>
      <c r="Q80" s="24">
        <v>43</v>
      </c>
      <c r="R80" s="57"/>
    </row>
    <row r="81" spans="2:18" x14ac:dyDescent="0.2">
      <c r="B81" s="25">
        <v>44</v>
      </c>
      <c r="C81" s="58"/>
      <c r="D81" s="59"/>
      <c r="E81" s="59"/>
      <c r="F81" s="59"/>
      <c r="G81" s="59"/>
      <c r="H81" s="59"/>
      <c r="I81" s="60"/>
      <c r="J81" s="58"/>
      <c r="K81" s="59"/>
      <c r="L81" s="60"/>
      <c r="M81" s="58"/>
      <c r="N81" s="60"/>
      <c r="O81" s="61"/>
      <c r="P81" s="61"/>
      <c r="Q81" s="25">
        <v>44</v>
      </c>
      <c r="R81" s="61"/>
    </row>
    <row r="82" spans="2:18" x14ac:dyDescent="0.2">
      <c r="B82" s="24">
        <v>45</v>
      </c>
      <c r="C82" s="56"/>
      <c r="D82" s="54"/>
      <c r="E82" s="54"/>
      <c r="F82" s="54"/>
      <c r="G82" s="54"/>
      <c r="H82" s="54"/>
      <c r="I82" s="55"/>
      <c r="J82" s="56"/>
      <c r="K82" s="54"/>
      <c r="L82" s="55"/>
      <c r="M82" s="56"/>
      <c r="N82" s="55"/>
      <c r="O82" s="57"/>
      <c r="P82" s="57"/>
      <c r="Q82" s="24">
        <v>45</v>
      </c>
      <c r="R82" s="57"/>
    </row>
    <row r="83" spans="2:18" x14ac:dyDescent="0.2">
      <c r="B83" s="25">
        <v>46</v>
      </c>
      <c r="C83" s="58"/>
      <c r="D83" s="59"/>
      <c r="E83" s="59"/>
      <c r="F83" s="59"/>
      <c r="G83" s="59"/>
      <c r="H83" s="59"/>
      <c r="I83" s="60"/>
      <c r="J83" s="58"/>
      <c r="K83" s="59"/>
      <c r="L83" s="60"/>
      <c r="M83" s="58"/>
      <c r="N83" s="60"/>
      <c r="O83" s="61"/>
      <c r="P83" s="61"/>
      <c r="Q83" s="25">
        <v>46</v>
      </c>
      <c r="R83" s="61"/>
    </row>
    <row r="84" spans="2:18" x14ac:dyDescent="0.2">
      <c r="B84" s="24">
        <v>47</v>
      </c>
      <c r="C84" s="56"/>
      <c r="D84" s="54"/>
      <c r="E84" s="54"/>
      <c r="F84" s="54"/>
      <c r="G84" s="54"/>
      <c r="H84" s="54"/>
      <c r="I84" s="55"/>
      <c r="J84" s="56"/>
      <c r="K84" s="54"/>
      <c r="L84" s="55"/>
      <c r="M84" s="56"/>
      <c r="N84" s="55"/>
      <c r="O84" s="57"/>
      <c r="P84" s="57"/>
      <c r="Q84" s="24">
        <v>47</v>
      </c>
      <c r="R84" s="57"/>
    </row>
    <row r="85" spans="2:18" x14ac:dyDescent="0.2">
      <c r="B85" s="25">
        <v>48</v>
      </c>
      <c r="C85" s="58"/>
      <c r="D85" s="59"/>
      <c r="E85" s="59"/>
      <c r="F85" s="59"/>
      <c r="G85" s="59"/>
      <c r="H85" s="59"/>
      <c r="I85" s="60"/>
      <c r="J85" s="58"/>
      <c r="K85" s="59"/>
      <c r="L85" s="60"/>
      <c r="M85" s="58"/>
      <c r="N85" s="60"/>
      <c r="O85" s="61"/>
      <c r="P85" s="61"/>
      <c r="Q85" s="25">
        <v>48</v>
      </c>
      <c r="R85" s="61"/>
    </row>
    <row r="86" spans="2:18" x14ac:dyDescent="0.2">
      <c r="B86" s="24">
        <v>49</v>
      </c>
      <c r="C86" s="56"/>
      <c r="D86" s="54"/>
      <c r="E86" s="54"/>
      <c r="F86" s="54"/>
      <c r="G86" s="54"/>
      <c r="H86" s="54"/>
      <c r="I86" s="55"/>
      <c r="J86" s="56"/>
      <c r="K86" s="54"/>
      <c r="L86" s="55"/>
      <c r="M86" s="56"/>
      <c r="N86" s="55"/>
      <c r="O86" s="57"/>
      <c r="P86" s="57"/>
      <c r="Q86" s="24">
        <v>49</v>
      </c>
      <c r="R86" s="57"/>
    </row>
    <row r="87" spans="2:18" ht="17" thickBot="1" x14ac:dyDescent="0.25">
      <c r="B87" s="63">
        <v>50</v>
      </c>
      <c r="C87" s="64"/>
      <c r="D87" s="65"/>
      <c r="E87" s="65"/>
      <c r="F87" s="65"/>
      <c r="G87" s="65"/>
      <c r="H87" s="65"/>
      <c r="I87" s="66"/>
      <c r="J87" s="64"/>
      <c r="K87" s="65"/>
      <c r="L87" s="66"/>
      <c r="M87" s="64"/>
      <c r="N87" s="66"/>
      <c r="O87" s="67"/>
      <c r="P87" s="67"/>
      <c r="Q87" s="63">
        <v>50</v>
      </c>
      <c r="R87" s="67"/>
    </row>
  </sheetData>
  <sheetProtection algorithmName="SHA-512" hashValue="eApgokkZabwQzRZe+JqwM5+DWGYhSVMRPz6Du46kD8aHZn+PwDo/o/gC2g5+OCRYUuVyF8atI2QUIvh4c0e4NA==" saltValue="1Xgoqev0M2ZaGl0ve5F/TA==" spinCount="100000" sheet="1" selectLockedCells="1"/>
  <protectedRanges>
    <protectedRange sqref="C86:P86" name="Rozsah1"/>
    <protectedRange sqref="F6:K6" name="Rozsah2"/>
    <protectedRange sqref="C38:P85" name="Rozsah1_1"/>
    <protectedRange sqref="C87:P87" name="Rozsah1_2"/>
    <protectedRange sqref="F2:K2 F4:K5" name="Rozsah2_1"/>
    <protectedRange sqref="F8:K9" name="Rozsah3_1"/>
    <protectedRange sqref="F11:K13" name="Rozsah4_1"/>
  </protectedRanges>
  <mergeCells count="85">
    <mergeCell ref="Q35:Q37"/>
    <mergeCell ref="R35:R37"/>
    <mergeCell ref="M31:N34"/>
    <mergeCell ref="F3:K3"/>
    <mergeCell ref="B9:E9"/>
    <mergeCell ref="B11:E11"/>
    <mergeCell ref="B12:E12"/>
    <mergeCell ref="O7:P7"/>
    <mergeCell ref="O6:P6"/>
    <mergeCell ref="M6:N10"/>
    <mergeCell ref="F12:K12"/>
    <mergeCell ref="J35:L35"/>
    <mergeCell ref="M35:N35"/>
    <mergeCell ref="O35:O37"/>
    <mergeCell ref="L36:L37"/>
    <mergeCell ref="M36:M37"/>
    <mergeCell ref="K36:K37"/>
    <mergeCell ref="F2:K2"/>
    <mergeCell ref="F4:K4"/>
    <mergeCell ref="M2:N4"/>
    <mergeCell ref="O5:P5"/>
    <mergeCell ref="O2:P2"/>
    <mergeCell ref="O3:P3"/>
    <mergeCell ref="O4:P4"/>
    <mergeCell ref="J36:J37"/>
    <mergeCell ref="P35:P37"/>
    <mergeCell ref="M18:N18"/>
    <mergeCell ref="M28:N29"/>
    <mergeCell ref="N36:N37"/>
    <mergeCell ref="M20:N20"/>
    <mergeCell ref="M27:N27"/>
    <mergeCell ref="M25:N26"/>
    <mergeCell ref="M24:N24"/>
    <mergeCell ref="M30:N30"/>
    <mergeCell ref="M21:N22"/>
    <mergeCell ref="J18:L18"/>
    <mergeCell ref="B2:E2"/>
    <mergeCell ref="B6:E6"/>
    <mergeCell ref="B8:E8"/>
    <mergeCell ref="B3:E3"/>
    <mergeCell ref="B4:E4"/>
    <mergeCell ref="B5:E5"/>
    <mergeCell ref="B15:E15"/>
    <mergeCell ref="F15:K15"/>
    <mergeCell ref="M15:N15"/>
    <mergeCell ref="B13:E13"/>
    <mergeCell ref="B35:B37"/>
    <mergeCell ref="E18:F18"/>
    <mergeCell ref="E17:F17"/>
    <mergeCell ref="C36:D36"/>
    <mergeCell ref="G36:H36"/>
    <mergeCell ref="E36:E37"/>
    <mergeCell ref="F36:F37"/>
    <mergeCell ref="E32:F32"/>
    <mergeCell ref="E33:F33"/>
    <mergeCell ref="E22:F22"/>
    <mergeCell ref="C35:I35"/>
    <mergeCell ref="I36:I37"/>
    <mergeCell ref="C20:C31"/>
    <mergeCell ref="D20:D31"/>
    <mergeCell ref="E26:F27"/>
    <mergeCell ref="G20:G31"/>
    <mergeCell ref="J32:L33"/>
    <mergeCell ref="E19:F19"/>
    <mergeCell ref="H20:H31"/>
    <mergeCell ref="J20:L20"/>
    <mergeCell ref="J21:L25"/>
    <mergeCell ref="J27:L27"/>
    <mergeCell ref="J28:L31"/>
    <mergeCell ref="O15:P15"/>
    <mergeCell ref="F5:K5"/>
    <mergeCell ref="F6:K6"/>
    <mergeCell ref="F8:K8"/>
    <mergeCell ref="F9:K9"/>
    <mergeCell ref="O11:P11"/>
    <mergeCell ref="O13:P13"/>
    <mergeCell ref="O12:P12"/>
    <mergeCell ref="O10:P10"/>
    <mergeCell ref="O9:P9"/>
    <mergeCell ref="O8:P8"/>
    <mergeCell ref="M5:N5"/>
    <mergeCell ref="F13:K13"/>
    <mergeCell ref="M11:N12"/>
    <mergeCell ref="M13:N13"/>
    <mergeCell ref="F11:K11"/>
  </mergeCells>
  <phoneticPr fontId="28" type="noConversion"/>
  <pageMargins left="0.70866141732283461" right="0.70866141732283461" top="0.74803149606299213" bottom="0.74803149606299213" header="0.31496062992125984" footer="0.31496062992125984"/>
  <pageSetup paperSize="9" scale="4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9344-B12C-5E4B-A2DA-6F577930BCA7}">
  <sheetPr>
    <pageSetUpPr fitToPage="1"/>
  </sheetPr>
  <dimension ref="A1:BR56"/>
  <sheetViews>
    <sheetView showGridLines="0" zoomScale="91" zoomScaleNormal="91" zoomScaleSheetLayoutView="80" workbookViewId="0">
      <pane ySplit="5" topLeftCell="A6" activePane="bottomLeft" state="frozen"/>
      <selection pane="bottomLeft" activeCell="R14" sqref="R14"/>
    </sheetView>
  </sheetViews>
  <sheetFormatPr baseColWidth="10" defaultColWidth="11.5" defaultRowHeight="13" x14ac:dyDescent="0.15"/>
  <cols>
    <col min="1" max="1" width="4.83203125" style="6" customWidth="1"/>
    <col min="2" max="2" width="7.33203125" style="6" customWidth="1"/>
    <col min="3" max="3" width="6.83203125" style="6" customWidth="1"/>
    <col min="4" max="5" width="8.33203125" style="6" customWidth="1"/>
    <col min="6" max="6" width="7.83203125" style="6" customWidth="1"/>
    <col min="7" max="7" width="4.33203125" style="6" customWidth="1"/>
    <col min="8" max="8" width="7" style="6" customWidth="1"/>
    <col min="9" max="9" width="9.5" style="6" customWidth="1"/>
    <col min="10" max="10" width="9.83203125" style="6" customWidth="1"/>
    <col min="11" max="11" width="6.83203125" style="6" customWidth="1"/>
    <col min="12" max="12" width="13.5" style="6" customWidth="1"/>
    <col min="13" max="13" width="15.33203125" style="6" customWidth="1"/>
    <col min="14" max="14" width="15.33203125" style="6" hidden="1" customWidth="1"/>
    <col min="15" max="15" width="23.83203125" style="6" customWidth="1"/>
    <col min="16" max="16" width="18.5" style="6" customWidth="1"/>
    <col min="17" max="23" width="9.5" style="11" customWidth="1"/>
    <col min="24" max="26" width="12.6640625" style="82" hidden="1" customWidth="1"/>
    <col min="27" max="35" width="11.5" style="6" hidden="1" customWidth="1"/>
    <col min="36" max="38" width="18.6640625" style="82" hidden="1" customWidth="1"/>
    <col min="39" max="255" width="11.5" style="6"/>
    <col min="256" max="256" width="3.33203125" style="6" customWidth="1"/>
    <col min="257" max="258" width="4" style="6" customWidth="1"/>
    <col min="259" max="259" width="6.6640625" style="6" customWidth="1"/>
    <col min="260" max="260" width="7.1640625" style="6" customWidth="1"/>
    <col min="261" max="261" width="4" style="6" customWidth="1"/>
    <col min="262" max="262" width="4.33203125" style="6" customWidth="1"/>
    <col min="263" max="263" width="7" style="6" customWidth="1"/>
    <col min="264" max="264" width="9.5" style="6" customWidth="1"/>
    <col min="265" max="265" width="9.83203125" style="6" customWidth="1"/>
    <col min="266" max="266" width="6.83203125" style="6" customWidth="1"/>
    <col min="267" max="267" width="7.1640625" style="6" customWidth="1"/>
    <col min="268" max="268" width="6.83203125" style="6" customWidth="1"/>
    <col min="269" max="269" width="19" style="6" customWidth="1"/>
    <col min="270" max="270" width="18.5" style="6" customWidth="1"/>
    <col min="271" max="272" width="9.5" style="6" customWidth="1"/>
    <col min="273" max="273" width="1.6640625" style="6" customWidth="1"/>
    <col min="274" max="277" width="9.5" style="6" customWidth="1"/>
    <col min="278" max="278" width="1.6640625" style="6" customWidth="1"/>
    <col min="279" max="279" width="9.5" style="6" customWidth="1"/>
    <col min="280" max="511" width="11.5" style="6"/>
    <col min="512" max="512" width="3.33203125" style="6" customWidth="1"/>
    <col min="513" max="514" width="4" style="6" customWidth="1"/>
    <col min="515" max="515" width="6.6640625" style="6" customWidth="1"/>
    <col min="516" max="516" width="7.1640625" style="6" customWidth="1"/>
    <col min="517" max="517" width="4" style="6" customWidth="1"/>
    <col min="518" max="518" width="4.33203125" style="6" customWidth="1"/>
    <col min="519" max="519" width="7" style="6" customWidth="1"/>
    <col min="520" max="520" width="9.5" style="6" customWidth="1"/>
    <col min="521" max="521" width="9.83203125" style="6" customWidth="1"/>
    <col min="522" max="522" width="6.83203125" style="6" customWidth="1"/>
    <col min="523" max="523" width="7.1640625" style="6" customWidth="1"/>
    <col min="524" max="524" width="6.83203125" style="6" customWidth="1"/>
    <col min="525" max="525" width="19" style="6" customWidth="1"/>
    <col min="526" max="526" width="18.5" style="6" customWidth="1"/>
    <col min="527" max="528" width="9.5" style="6" customWidth="1"/>
    <col min="529" max="529" width="1.6640625" style="6" customWidth="1"/>
    <col min="530" max="533" width="9.5" style="6" customWidth="1"/>
    <col min="534" max="534" width="1.6640625" style="6" customWidth="1"/>
    <col min="535" max="535" width="9.5" style="6" customWidth="1"/>
    <col min="536" max="767" width="11.5" style="6"/>
    <col min="768" max="768" width="3.33203125" style="6" customWidth="1"/>
    <col min="769" max="770" width="4" style="6" customWidth="1"/>
    <col min="771" max="771" width="6.6640625" style="6" customWidth="1"/>
    <col min="772" max="772" width="7.1640625" style="6" customWidth="1"/>
    <col min="773" max="773" width="4" style="6" customWidth="1"/>
    <col min="774" max="774" width="4.33203125" style="6" customWidth="1"/>
    <col min="775" max="775" width="7" style="6" customWidth="1"/>
    <col min="776" max="776" width="9.5" style="6" customWidth="1"/>
    <col min="777" max="777" width="9.83203125" style="6" customWidth="1"/>
    <col min="778" max="778" width="6.83203125" style="6" customWidth="1"/>
    <col min="779" max="779" width="7.1640625" style="6" customWidth="1"/>
    <col min="780" max="780" width="6.83203125" style="6" customWidth="1"/>
    <col min="781" max="781" width="19" style="6" customWidth="1"/>
    <col min="782" max="782" width="18.5" style="6" customWidth="1"/>
    <col min="783" max="784" width="9.5" style="6" customWidth="1"/>
    <col min="785" max="785" width="1.6640625" style="6" customWidth="1"/>
    <col min="786" max="789" width="9.5" style="6" customWidth="1"/>
    <col min="790" max="790" width="1.6640625" style="6" customWidth="1"/>
    <col min="791" max="791" width="9.5" style="6" customWidth="1"/>
    <col min="792" max="1023" width="11.5" style="6"/>
    <col min="1024" max="1024" width="3.33203125" style="6" customWidth="1"/>
    <col min="1025" max="1026" width="4" style="6" customWidth="1"/>
    <col min="1027" max="1027" width="6.6640625" style="6" customWidth="1"/>
    <col min="1028" max="1028" width="7.1640625" style="6" customWidth="1"/>
    <col min="1029" max="1029" width="4" style="6" customWidth="1"/>
    <col min="1030" max="1030" width="4.33203125" style="6" customWidth="1"/>
    <col min="1031" max="1031" width="7" style="6" customWidth="1"/>
    <col min="1032" max="1032" width="9.5" style="6" customWidth="1"/>
    <col min="1033" max="1033" width="9.83203125" style="6" customWidth="1"/>
    <col min="1034" max="1034" width="6.83203125" style="6" customWidth="1"/>
    <col min="1035" max="1035" width="7.1640625" style="6" customWidth="1"/>
    <col min="1036" max="1036" width="6.83203125" style="6" customWidth="1"/>
    <col min="1037" max="1037" width="19" style="6" customWidth="1"/>
    <col min="1038" max="1038" width="18.5" style="6" customWidth="1"/>
    <col min="1039" max="1040" width="9.5" style="6" customWidth="1"/>
    <col min="1041" max="1041" width="1.6640625" style="6" customWidth="1"/>
    <col min="1042" max="1045" width="9.5" style="6" customWidth="1"/>
    <col min="1046" max="1046" width="1.6640625" style="6" customWidth="1"/>
    <col min="1047" max="1047" width="9.5" style="6" customWidth="1"/>
    <col min="1048" max="1279" width="11.5" style="6"/>
    <col min="1280" max="1280" width="3.33203125" style="6" customWidth="1"/>
    <col min="1281" max="1282" width="4" style="6" customWidth="1"/>
    <col min="1283" max="1283" width="6.6640625" style="6" customWidth="1"/>
    <col min="1284" max="1284" width="7.1640625" style="6" customWidth="1"/>
    <col min="1285" max="1285" width="4" style="6" customWidth="1"/>
    <col min="1286" max="1286" width="4.33203125" style="6" customWidth="1"/>
    <col min="1287" max="1287" width="7" style="6" customWidth="1"/>
    <col min="1288" max="1288" width="9.5" style="6" customWidth="1"/>
    <col min="1289" max="1289" width="9.83203125" style="6" customWidth="1"/>
    <col min="1290" max="1290" width="6.83203125" style="6" customWidth="1"/>
    <col min="1291" max="1291" width="7.1640625" style="6" customWidth="1"/>
    <col min="1292" max="1292" width="6.83203125" style="6" customWidth="1"/>
    <col min="1293" max="1293" width="19" style="6" customWidth="1"/>
    <col min="1294" max="1294" width="18.5" style="6" customWidth="1"/>
    <col min="1295" max="1296" width="9.5" style="6" customWidth="1"/>
    <col min="1297" max="1297" width="1.6640625" style="6" customWidth="1"/>
    <col min="1298" max="1301" width="9.5" style="6" customWidth="1"/>
    <col min="1302" max="1302" width="1.6640625" style="6" customWidth="1"/>
    <col min="1303" max="1303" width="9.5" style="6" customWidth="1"/>
    <col min="1304" max="1535" width="11.5" style="6"/>
    <col min="1536" max="1536" width="3.33203125" style="6" customWidth="1"/>
    <col min="1537" max="1538" width="4" style="6" customWidth="1"/>
    <col min="1539" max="1539" width="6.6640625" style="6" customWidth="1"/>
    <col min="1540" max="1540" width="7.1640625" style="6" customWidth="1"/>
    <col min="1541" max="1541" width="4" style="6" customWidth="1"/>
    <col min="1542" max="1542" width="4.33203125" style="6" customWidth="1"/>
    <col min="1543" max="1543" width="7" style="6" customWidth="1"/>
    <col min="1544" max="1544" width="9.5" style="6" customWidth="1"/>
    <col min="1545" max="1545" width="9.83203125" style="6" customWidth="1"/>
    <col min="1546" max="1546" width="6.83203125" style="6" customWidth="1"/>
    <col min="1547" max="1547" width="7.1640625" style="6" customWidth="1"/>
    <col min="1548" max="1548" width="6.83203125" style="6" customWidth="1"/>
    <col min="1549" max="1549" width="19" style="6" customWidth="1"/>
    <col min="1550" max="1550" width="18.5" style="6" customWidth="1"/>
    <col min="1551" max="1552" width="9.5" style="6" customWidth="1"/>
    <col min="1553" max="1553" width="1.6640625" style="6" customWidth="1"/>
    <col min="1554" max="1557" width="9.5" style="6" customWidth="1"/>
    <col min="1558" max="1558" width="1.6640625" style="6" customWidth="1"/>
    <col min="1559" max="1559" width="9.5" style="6" customWidth="1"/>
    <col min="1560" max="1791" width="11.5" style="6"/>
    <col min="1792" max="1792" width="3.33203125" style="6" customWidth="1"/>
    <col min="1793" max="1794" width="4" style="6" customWidth="1"/>
    <col min="1795" max="1795" width="6.6640625" style="6" customWidth="1"/>
    <col min="1796" max="1796" width="7.1640625" style="6" customWidth="1"/>
    <col min="1797" max="1797" width="4" style="6" customWidth="1"/>
    <col min="1798" max="1798" width="4.33203125" style="6" customWidth="1"/>
    <col min="1799" max="1799" width="7" style="6" customWidth="1"/>
    <col min="1800" max="1800" width="9.5" style="6" customWidth="1"/>
    <col min="1801" max="1801" width="9.83203125" style="6" customWidth="1"/>
    <col min="1802" max="1802" width="6.83203125" style="6" customWidth="1"/>
    <col min="1803" max="1803" width="7.1640625" style="6" customWidth="1"/>
    <col min="1804" max="1804" width="6.83203125" style="6" customWidth="1"/>
    <col min="1805" max="1805" width="19" style="6" customWidth="1"/>
    <col min="1806" max="1806" width="18.5" style="6" customWidth="1"/>
    <col min="1807" max="1808" width="9.5" style="6" customWidth="1"/>
    <col min="1809" max="1809" width="1.6640625" style="6" customWidth="1"/>
    <col min="1810" max="1813" width="9.5" style="6" customWidth="1"/>
    <col min="1814" max="1814" width="1.6640625" style="6" customWidth="1"/>
    <col min="1815" max="1815" width="9.5" style="6" customWidth="1"/>
    <col min="1816" max="2047" width="11.5" style="6"/>
    <col min="2048" max="2048" width="3.33203125" style="6" customWidth="1"/>
    <col min="2049" max="2050" width="4" style="6" customWidth="1"/>
    <col min="2051" max="2051" width="6.6640625" style="6" customWidth="1"/>
    <col min="2052" max="2052" width="7.1640625" style="6" customWidth="1"/>
    <col min="2053" max="2053" width="4" style="6" customWidth="1"/>
    <col min="2054" max="2054" width="4.33203125" style="6" customWidth="1"/>
    <col min="2055" max="2055" width="7" style="6" customWidth="1"/>
    <col min="2056" max="2056" width="9.5" style="6" customWidth="1"/>
    <col min="2057" max="2057" width="9.83203125" style="6" customWidth="1"/>
    <col min="2058" max="2058" width="6.83203125" style="6" customWidth="1"/>
    <col min="2059" max="2059" width="7.1640625" style="6" customWidth="1"/>
    <col min="2060" max="2060" width="6.83203125" style="6" customWidth="1"/>
    <col min="2061" max="2061" width="19" style="6" customWidth="1"/>
    <col min="2062" max="2062" width="18.5" style="6" customWidth="1"/>
    <col min="2063" max="2064" width="9.5" style="6" customWidth="1"/>
    <col min="2065" max="2065" width="1.6640625" style="6" customWidth="1"/>
    <col min="2066" max="2069" width="9.5" style="6" customWidth="1"/>
    <col min="2070" max="2070" width="1.6640625" style="6" customWidth="1"/>
    <col min="2071" max="2071" width="9.5" style="6" customWidth="1"/>
    <col min="2072" max="2303" width="11.5" style="6"/>
    <col min="2304" max="2304" width="3.33203125" style="6" customWidth="1"/>
    <col min="2305" max="2306" width="4" style="6" customWidth="1"/>
    <col min="2307" max="2307" width="6.6640625" style="6" customWidth="1"/>
    <col min="2308" max="2308" width="7.1640625" style="6" customWidth="1"/>
    <col min="2309" max="2309" width="4" style="6" customWidth="1"/>
    <col min="2310" max="2310" width="4.33203125" style="6" customWidth="1"/>
    <col min="2311" max="2311" width="7" style="6" customWidth="1"/>
    <col min="2312" max="2312" width="9.5" style="6" customWidth="1"/>
    <col min="2313" max="2313" width="9.83203125" style="6" customWidth="1"/>
    <col min="2314" max="2314" width="6.83203125" style="6" customWidth="1"/>
    <col min="2315" max="2315" width="7.1640625" style="6" customWidth="1"/>
    <col min="2316" max="2316" width="6.83203125" style="6" customWidth="1"/>
    <col min="2317" max="2317" width="19" style="6" customWidth="1"/>
    <col min="2318" max="2318" width="18.5" style="6" customWidth="1"/>
    <col min="2319" max="2320" width="9.5" style="6" customWidth="1"/>
    <col min="2321" max="2321" width="1.6640625" style="6" customWidth="1"/>
    <col min="2322" max="2325" width="9.5" style="6" customWidth="1"/>
    <col min="2326" max="2326" width="1.6640625" style="6" customWidth="1"/>
    <col min="2327" max="2327" width="9.5" style="6" customWidth="1"/>
    <col min="2328" max="2559" width="11.5" style="6"/>
    <col min="2560" max="2560" width="3.33203125" style="6" customWidth="1"/>
    <col min="2561" max="2562" width="4" style="6" customWidth="1"/>
    <col min="2563" max="2563" width="6.6640625" style="6" customWidth="1"/>
    <col min="2564" max="2564" width="7.1640625" style="6" customWidth="1"/>
    <col min="2565" max="2565" width="4" style="6" customWidth="1"/>
    <col min="2566" max="2566" width="4.33203125" style="6" customWidth="1"/>
    <col min="2567" max="2567" width="7" style="6" customWidth="1"/>
    <col min="2568" max="2568" width="9.5" style="6" customWidth="1"/>
    <col min="2569" max="2569" width="9.83203125" style="6" customWidth="1"/>
    <col min="2570" max="2570" width="6.83203125" style="6" customWidth="1"/>
    <col min="2571" max="2571" width="7.1640625" style="6" customWidth="1"/>
    <col min="2572" max="2572" width="6.83203125" style="6" customWidth="1"/>
    <col min="2573" max="2573" width="19" style="6" customWidth="1"/>
    <col min="2574" max="2574" width="18.5" style="6" customWidth="1"/>
    <col min="2575" max="2576" width="9.5" style="6" customWidth="1"/>
    <col min="2577" max="2577" width="1.6640625" style="6" customWidth="1"/>
    <col min="2578" max="2581" width="9.5" style="6" customWidth="1"/>
    <col min="2582" max="2582" width="1.6640625" style="6" customWidth="1"/>
    <col min="2583" max="2583" width="9.5" style="6" customWidth="1"/>
    <col min="2584" max="2815" width="11.5" style="6"/>
    <col min="2816" max="2816" width="3.33203125" style="6" customWidth="1"/>
    <col min="2817" max="2818" width="4" style="6" customWidth="1"/>
    <col min="2819" max="2819" width="6.6640625" style="6" customWidth="1"/>
    <col min="2820" max="2820" width="7.1640625" style="6" customWidth="1"/>
    <col min="2821" max="2821" width="4" style="6" customWidth="1"/>
    <col min="2822" max="2822" width="4.33203125" style="6" customWidth="1"/>
    <col min="2823" max="2823" width="7" style="6" customWidth="1"/>
    <col min="2824" max="2824" width="9.5" style="6" customWidth="1"/>
    <col min="2825" max="2825" width="9.83203125" style="6" customWidth="1"/>
    <col min="2826" max="2826" width="6.83203125" style="6" customWidth="1"/>
    <col min="2827" max="2827" width="7.1640625" style="6" customWidth="1"/>
    <col min="2828" max="2828" width="6.83203125" style="6" customWidth="1"/>
    <col min="2829" max="2829" width="19" style="6" customWidth="1"/>
    <col min="2830" max="2830" width="18.5" style="6" customWidth="1"/>
    <col min="2831" max="2832" width="9.5" style="6" customWidth="1"/>
    <col min="2833" max="2833" width="1.6640625" style="6" customWidth="1"/>
    <col min="2834" max="2837" width="9.5" style="6" customWidth="1"/>
    <col min="2838" max="2838" width="1.6640625" style="6" customWidth="1"/>
    <col min="2839" max="2839" width="9.5" style="6" customWidth="1"/>
    <col min="2840" max="3071" width="11.5" style="6"/>
    <col min="3072" max="3072" width="3.33203125" style="6" customWidth="1"/>
    <col min="3073" max="3074" width="4" style="6" customWidth="1"/>
    <col min="3075" max="3075" width="6.6640625" style="6" customWidth="1"/>
    <col min="3076" max="3076" width="7.1640625" style="6" customWidth="1"/>
    <col min="3077" max="3077" width="4" style="6" customWidth="1"/>
    <col min="3078" max="3078" width="4.33203125" style="6" customWidth="1"/>
    <col min="3079" max="3079" width="7" style="6" customWidth="1"/>
    <col min="3080" max="3080" width="9.5" style="6" customWidth="1"/>
    <col min="3081" max="3081" width="9.83203125" style="6" customWidth="1"/>
    <col min="3082" max="3082" width="6.83203125" style="6" customWidth="1"/>
    <col min="3083" max="3083" width="7.1640625" style="6" customWidth="1"/>
    <col min="3084" max="3084" width="6.83203125" style="6" customWidth="1"/>
    <col min="3085" max="3085" width="19" style="6" customWidth="1"/>
    <col min="3086" max="3086" width="18.5" style="6" customWidth="1"/>
    <col min="3087" max="3088" width="9.5" style="6" customWidth="1"/>
    <col min="3089" max="3089" width="1.6640625" style="6" customWidth="1"/>
    <col min="3090" max="3093" width="9.5" style="6" customWidth="1"/>
    <col min="3094" max="3094" width="1.6640625" style="6" customWidth="1"/>
    <col min="3095" max="3095" width="9.5" style="6" customWidth="1"/>
    <col min="3096" max="3327" width="11.5" style="6"/>
    <col min="3328" max="3328" width="3.33203125" style="6" customWidth="1"/>
    <col min="3329" max="3330" width="4" style="6" customWidth="1"/>
    <col min="3331" max="3331" width="6.6640625" style="6" customWidth="1"/>
    <col min="3332" max="3332" width="7.1640625" style="6" customWidth="1"/>
    <col min="3333" max="3333" width="4" style="6" customWidth="1"/>
    <col min="3334" max="3334" width="4.33203125" style="6" customWidth="1"/>
    <col min="3335" max="3335" width="7" style="6" customWidth="1"/>
    <col min="3336" max="3336" width="9.5" style="6" customWidth="1"/>
    <col min="3337" max="3337" width="9.83203125" style="6" customWidth="1"/>
    <col min="3338" max="3338" width="6.83203125" style="6" customWidth="1"/>
    <col min="3339" max="3339" width="7.1640625" style="6" customWidth="1"/>
    <col min="3340" max="3340" width="6.83203125" style="6" customWidth="1"/>
    <col min="3341" max="3341" width="19" style="6" customWidth="1"/>
    <col min="3342" max="3342" width="18.5" style="6" customWidth="1"/>
    <col min="3343" max="3344" width="9.5" style="6" customWidth="1"/>
    <col min="3345" max="3345" width="1.6640625" style="6" customWidth="1"/>
    <col min="3346" max="3349" width="9.5" style="6" customWidth="1"/>
    <col min="3350" max="3350" width="1.6640625" style="6" customWidth="1"/>
    <col min="3351" max="3351" width="9.5" style="6" customWidth="1"/>
    <col min="3352" max="3583" width="11.5" style="6"/>
    <col min="3584" max="3584" width="3.33203125" style="6" customWidth="1"/>
    <col min="3585" max="3586" width="4" style="6" customWidth="1"/>
    <col min="3587" max="3587" width="6.6640625" style="6" customWidth="1"/>
    <col min="3588" max="3588" width="7.1640625" style="6" customWidth="1"/>
    <col min="3589" max="3589" width="4" style="6" customWidth="1"/>
    <col min="3590" max="3590" width="4.33203125" style="6" customWidth="1"/>
    <col min="3591" max="3591" width="7" style="6" customWidth="1"/>
    <col min="3592" max="3592" width="9.5" style="6" customWidth="1"/>
    <col min="3593" max="3593" width="9.83203125" style="6" customWidth="1"/>
    <col min="3594" max="3594" width="6.83203125" style="6" customWidth="1"/>
    <col min="3595" max="3595" width="7.1640625" style="6" customWidth="1"/>
    <col min="3596" max="3596" width="6.83203125" style="6" customWidth="1"/>
    <col min="3597" max="3597" width="19" style="6" customWidth="1"/>
    <col min="3598" max="3598" width="18.5" style="6" customWidth="1"/>
    <col min="3599" max="3600" width="9.5" style="6" customWidth="1"/>
    <col min="3601" max="3601" width="1.6640625" style="6" customWidth="1"/>
    <col min="3602" max="3605" width="9.5" style="6" customWidth="1"/>
    <col min="3606" max="3606" width="1.6640625" style="6" customWidth="1"/>
    <col min="3607" max="3607" width="9.5" style="6" customWidth="1"/>
    <col min="3608" max="3839" width="11.5" style="6"/>
    <col min="3840" max="3840" width="3.33203125" style="6" customWidth="1"/>
    <col min="3841" max="3842" width="4" style="6" customWidth="1"/>
    <col min="3843" max="3843" width="6.6640625" style="6" customWidth="1"/>
    <col min="3844" max="3844" width="7.1640625" style="6" customWidth="1"/>
    <col min="3845" max="3845" width="4" style="6" customWidth="1"/>
    <col min="3846" max="3846" width="4.33203125" style="6" customWidth="1"/>
    <col min="3847" max="3847" width="7" style="6" customWidth="1"/>
    <col min="3848" max="3848" width="9.5" style="6" customWidth="1"/>
    <col min="3849" max="3849" width="9.83203125" style="6" customWidth="1"/>
    <col min="3850" max="3850" width="6.83203125" style="6" customWidth="1"/>
    <col min="3851" max="3851" width="7.1640625" style="6" customWidth="1"/>
    <col min="3852" max="3852" width="6.83203125" style="6" customWidth="1"/>
    <col min="3853" max="3853" width="19" style="6" customWidth="1"/>
    <col min="3854" max="3854" width="18.5" style="6" customWidth="1"/>
    <col min="3855" max="3856" width="9.5" style="6" customWidth="1"/>
    <col min="3857" max="3857" width="1.6640625" style="6" customWidth="1"/>
    <col min="3858" max="3861" width="9.5" style="6" customWidth="1"/>
    <col min="3862" max="3862" width="1.6640625" style="6" customWidth="1"/>
    <col min="3863" max="3863" width="9.5" style="6" customWidth="1"/>
    <col min="3864" max="4095" width="11.5" style="6"/>
    <col min="4096" max="4096" width="3.33203125" style="6" customWidth="1"/>
    <col min="4097" max="4098" width="4" style="6" customWidth="1"/>
    <col min="4099" max="4099" width="6.6640625" style="6" customWidth="1"/>
    <col min="4100" max="4100" width="7.1640625" style="6" customWidth="1"/>
    <col min="4101" max="4101" width="4" style="6" customWidth="1"/>
    <col min="4102" max="4102" width="4.33203125" style="6" customWidth="1"/>
    <col min="4103" max="4103" width="7" style="6" customWidth="1"/>
    <col min="4104" max="4104" width="9.5" style="6" customWidth="1"/>
    <col min="4105" max="4105" width="9.83203125" style="6" customWidth="1"/>
    <col min="4106" max="4106" width="6.83203125" style="6" customWidth="1"/>
    <col min="4107" max="4107" width="7.1640625" style="6" customWidth="1"/>
    <col min="4108" max="4108" width="6.83203125" style="6" customWidth="1"/>
    <col min="4109" max="4109" width="19" style="6" customWidth="1"/>
    <col min="4110" max="4110" width="18.5" style="6" customWidth="1"/>
    <col min="4111" max="4112" width="9.5" style="6" customWidth="1"/>
    <col min="4113" max="4113" width="1.6640625" style="6" customWidth="1"/>
    <col min="4114" max="4117" width="9.5" style="6" customWidth="1"/>
    <col min="4118" max="4118" width="1.6640625" style="6" customWidth="1"/>
    <col min="4119" max="4119" width="9.5" style="6" customWidth="1"/>
    <col min="4120" max="4351" width="11.5" style="6"/>
    <col min="4352" max="4352" width="3.33203125" style="6" customWidth="1"/>
    <col min="4353" max="4354" width="4" style="6" customWidth="1"/>
    <col min="4355" max="4355" width="6.6640625" style="6" customWidth="1"/>
    <col min="4356" max="4356" width="7.1640625" style="6" customWidth="1"/>
    <col min="4357" max="4357" width="4" style="6" customWidth="1"/>
    <col min="4358" max="4358" width="4.33203125" style="6" customWidth="1"/>
    <col min="4359" max="4359" width="7" style="6" customWidth="1"/>
    <col min="4360" max="4360" width="9.5" style="6" customWidth="1"/>
    <col min="4361" max="4361" width="9.83203125" style="6" customWidth="1"/>
    <col min="4362" max="4362" width="6.83203125" style="6" customWidth="1"/>
    <col min="4363" max="4363" width="7.1640625" style="6" customWidth="1"/>
    <col min="4364" max="4364" width="6.83203125" style="6" customWidth="1"/>
    <col min="4365" max="4365" width="19" style="6" customWidth="1"/>
    <col min="4366" max="4366" width="18.5" style="6" customWidth="1"/>
    <col min="4367" max="4368" width="9.5" style="6" customWidth="1"/>
    <col min="4369" max="4369" width="1.6640625" style="6" customWidth="1"/>
    <col min="4370" max="4373" width="9.5" style="6" customWidth="1"/>
    <col min="4374" max="4374" width="1.6640625" style="6" customWidth="1"/>
    <col min="4375" max="4375" width="9.5" style="6" customWidth="1"/>
    <col min="4376" max="4607" width="11.5" style="6"/>
    <col min="4608" max="4608" width="3.33203125" style="6" customWidth="1"/>
    <col min="4609" max="4610" width="4" style="6" customWidth="1"/>
    <col min="4611" max="4611" width="6.6640625" style="6" customWidth="1"/>
    <col min="4612" max="4612" width="7.1640625" style="6" customWidth="1"/>
    <col min="4613" max="4613" width="4" style="6" customWidth="1"/>
    <col min="4614" max="4614" width="4.33203125" style="6" customWidth="1"/>
    <col min="4615" max="4615" width="7" style="6" customWidth="1"/>
    <col min="4616" max="4616" width="9.5" style="6" customWidth="1"/>
    <col min="4617" max="4617" width="9.83203125" style="6" customWidth="1"/>
    <col min="4618" max="4618" width="6.83203125" style="6" customWidth="1"/>
    <col min="4619" max="4619" width="7.1640625" style="6" customWidth="1"/>
    <col min="4620" max="4620" width="6.83203125" style="6" customWidth="1"/>
    <col min="4621" max="4621" width="19" style="6" customWidth="1"/>
    <col min="4622" max="4622" width="18.5" style="6" customWidth="1"/>
    <col min="4623" max="4624" width="9.5" style="6" customWidth="1"/>
    <col min="4625" max="4625" width="1.6640625" style="6" customWidth="1"/>
    <col min="4626" max="4629" width="9.5" style="6" customWidth="1"/>
    <col min="4630" max="4630" width="1.6640625" style="6" customWidth="1"/>
    <col min="4631" max="4631" width="9.5" style="6" customWidth="1"/>
    <col min="4632" max="4863" width="11.5" style="6"/>
    <col min="4864" max="4864" width="3.33203125" style="6" customWidth="1"/>
    <col min="4865" max="4866" width="4" style="6" customWidth="1"/>
    <col min="4867" max="4867" width="6.6640625" style="6" customWidth="1"/>
    <col min="4868" max="4868" width="7.1640625" style="6" customWidth="1"/>
    <col min="4869" max="4869" width="4" style="6" customWidth="1"/>
    <col min="4870" max="4870" width="4.33203125" style="6" customWidth="1"/>
    <col min="4871" max="4871" width="7" style="6" customWidth="1"/>
    <col min="4872" max="4872" width="9.5" style="6" customWidth="1"/>
    <col min="4873" max="4873" width="9.83203125" style="6" customWidth="1"/>
    <col min="4874" max="4874" width="6.83203125" style="6" customWidth="1"/>
    <col min="4875" max="4875" width="7.1640625" style="6" customWidth="1"/>
    <col min="4876" max="4876" width="6.83203125" style="6" customWidth="1"/>
    <col min="4877" max="4877" width="19" style="6" customWidth="1"/>
    <col min="4878" max="4878" width="18.5" style="6" customWidth="1"/>
    <col min="4879" max="4880" width="9.5" style="6" customWidth="1"/>
    <col min="4881" max="4881" width="1.6640625" style="6" customWidth="1"/>
    <col min="4882" max="4885" width="9.5" style="6" customWidth="1"/>
    <col min="4886" max="4886" width="1.6640625" style="6" customWidth="1"/>
    <col min="4887" max="4887" width="9.5" style="6" customWidth="1"/>
    <col min="4888" max="5119" width="11.5" style="6"/>
    <col min="5120" max="5120" width="3.33203125" style="6" customWidth="1"/>
    <col min="5121" max="5122" width="4" style="6" customWidth="1"/>
    <col min="5123" max="5123" width="6.6640625" style="6" customWidth="1"/>
    <col min="5124" max="5124" width="7.1640625" style="6" customWidth="1"/>
    <col min="5125" max="5125" width="4" style="6" customWidth="1"/>
    <col min="5126" max="5126" width="4.33203125" style="6" customWidth="1"/>
    <col min="5127" max="5127" width="7" style="6" customWidth="1"/>
    <col min="5128" max="5128" width="9.5" style="6" customWidth="1"/>
    <col min="5129" max="5129" width="9.83203125" style="6" customWidth="1"/>
    <col min="5130" max="5130" width="6.83203125" style="6" customWidth="1"/>
    <col min="5131" max="5131" width="7.1640625" style="6" customWidth="1"/>
    <col min="5132" max="5132" width="6.83203125" style="6" customWidth="1"/>
    <col min="5133" max="5133" width="19" style="6" customWidth="1"/>
    <col min="5134" max="5134" width="18.5" style="6" customWidth="1"/>
    <col min="5135" max="5136" width="9.5" style="6" customWidth="1"/>
    <col min="5137" max="5137" width="1.6640625" style="6" customWidth="1"/>
    <col min="5138" max="5141" width="9.5" style="6" customWidth="1"/>
    <col min="5142" max="5142" width="1.6640625" style="6" customWidth="1"/>
    <col min="5143" max="5143" width="9.5" style="6" customWidth="1"/>
    <col min="5144" max="5375" width="11.5" style="6"/>
    <col min="5376" max="5376" width="3.33203125" style="6" customWidth="1"/>
    <col min="5377" max="5378" width="4" style="6" customWidth="1"/>
    <col min="5379" max="5379" width="6.6640625" style="6" customWidth="1"/>
    <col min="5380" max="5380" width="7.1640625" style="6" customWidth="1"/>
    <col min="5381" max="5381" width="4" style="6" customWidth="1"/>
    <col min="5382" max="5382" width="4.33203125" style="6" customWidth="1"/>
    <col min="5383" max="5383" width="7" style="6" customWidth="1"/>
    <col min="5384" max="5384" width="9.5" style="6" customWidth="1"/>
    <col min="5385" max="5385" width="9.83203125" style="6" customWidth="1"/>
    <col min="5386" max="5386" width="6.83203125" style="6" customWidth="1"/>
    <col min="5387" max="5387" width="7.1640625" style="6" customWidth="1"/>
    <col min="5388" max="5388" width="6.83203125" style="6" customWidth="1"/>
    <col min="5389" max="5389" width="19" style="6" customWidth="1"/>
    <col min="5390" max="5390" width="18.5" style="6" customWidth="1"/>
    <col min="5391" max="5392" width="9.5" style="6" customWidth="1"/>
    <col min="5393" max="5393" width="1.6640625" style="6" customWidth="1"/>
    <col min="5394" max="5397" width="9.5" style="6" customWidth="1"/>
    <col min="5398" max="5398" width="1.6640625" style="6" customWidth="1"/>
    <col min="5399" max="5399" width="9.5" style="6" customWidth="1"/>
    <col min="5400" max="5631" width="11.5" style="6"/>
    <col min="5632" max="5632" width="3.33203125" style="6" customWidth="1"/>
    <col min="5633" max="5634" width="4" style="6" customWidth="1"/>
    <col min="5635" max="5635" width="6.6640625" style="6" customWidth="1"/>
    <col min="5636" max="5636" width="7.1640625" style="6" customWidth="1"/>
    <col min="5637" max="5637" width="4" style="6" customWidth="1"/>
    <col min="5638" max="5638" width="4.33203125" style="6" customWidth="1"/>
    <col min="5639" max="5639" width="7" style="6" customWidth="1"/>
    <col min="5640" max="5640" width="9.5" style="6" customWidth="1"/>
    <col min="5641" max="5641" width="9.83203125" style="6" customWidth="1"/>
    <col min="5642" max="5642" width="6.83203125" style="6" customWidth="1"/>
    <col min="5643" max="5643" width="7.1640625" style="6" customWidth="1"/>
    <col min="5644" max="5644" width="6.83203125" style="6" customWidth="1"/>
    <col min="5645" max="5645" width="19" style="6" customWidth="1"/>
    <col min="5646" max="5646" width="18.5" style="6" customWidth="1"/>
    <col min="5647" max="5648" width="9.5" style="6" customWidth="1"/>
    <col min="5649" max="5649" width="1.6640625" style="6" customWidth="1"/>
    <col min="5650" max="5653" width="9.5" style="6" customWidth="1"/>
    <col min="5654" max="5654" width="1.6640625" style="6" customWidth="1"/>
    <col min="5655" max="5655" width="9.5" style="6" customWidth="1"/>
    <col min="5656" max="5887" width="11.5" style="6"/>
    <col min="5888" max="5888" width="3.33203125" style="6" customWidth="1"/>
    <col min="5889" max="5890" width="4" style="6" customWidth="1"/>
    <col min="5891" max="5891" width="6.6640625" style="6" customWidth="1"/>
    <col min="5892" max="5892" width="7.1640625" style="6" customWidth="1"/>
    <col min="5893" max="5893" width="4" style="6" customWidth="1"/>
    <col min="5894" max="5894" width="4.33203125" style="6" customWidth="1"/>
    <col min="5895" max="5895" width="7" style="6" customWidth="1"/>
    <col min="5896" max="5896" width="9.5" style="6" customWidth="1"/>
    <col min="5897" max="5897" width="9.83203125" style="6" customWidth="1"/>
    <col min="5898" max="5898" width="6.83203125" style="6" customWidth="1"/>
    <col min="5899" max="5899" width="7.1640625" style="6" customWidth="1"/>
    <col min="5900" max="5900" width="6.83203125" style="6" customWidth="1"/>
    <col min="5901" max="5901" width="19" style="6" customWidth="1"/>
    <col min="5902" max="5902" width="18.5" style="6" customWidth="1"/>
    <col min="5903" max="5904" width="9.5" style="6" customWidth="1"/>
    <col min="5905" max="5905" width="1.6640625" style="6" customWidth="1"/>
    <col min="5906" max="5909" width="9.5" style="6" customWidth="1"/>
    <col min="5910" max="5910" width="1.6640625" style="6" customWidth="1"/>
    <col min="5911" max="5911" width="9.5" style="6" customWidth="1"/>
    <col min="5912" max="6143" width="11.5" style="6"/>
    <col min="6144" max="6144" width="3.33203125" style="6" customWidth="1"/>
    <col min="6145" max="6146" width="4" style="6" customWidth="1"/>
    <col min="6147" max="6147" width="6.6640625" style="6" customWidth="1"/>
    <col min="6148" max="6148" width="7.1640625" style="6" customWidth="1"/>
    <col min="6149" max="6149" width="4" style="6" customWidth="1"/>
    <col min="6150" max="6150" width="4.33203125" style="6" customWidth="1"/>
    <col min="6151" max="6151" width="7" style="6" customWidth="1"/>
    <col min="6152" max="6152" width="9.5" style="6" customWidth="1"/>
    <col min="6153" max="6153" width="9.83203125" style="6" customWidth="1"/>
    <col min="6154" max="6154" width="6.83203125" style="6" customWidth="1"/>
    <col min="6155" max="6155" width="7.1640625" style="6" customWidth="1"/>
    <col min="6156" max="6156" width="6.83203125" style="6" customWidth="1"/>
    <col min="6157" max="6157" width="19" style="6" customWidth="1"/>
    <col min="6158" max="6158" width="18.5" style="6" customWidth="1"/>
    <col min="6159" max="6160" width="9.5" style="6" customWidth="1"/>
    <col min="6161" max="6161" width="1.6640625" style="6" customWidth="1"/>
    <col min="6162" max="6165" width="9.5" style="6" customWidth="1"/>
    <col min="6166" max="6166" width="1.6640625" style="6" customWidth="1"/>
    <col min="6167" max="6167" width="9.5" style="6" customWidth="1"/>
    <col min="6168" max="6399" width="11.5" style="6"/>
    <col min="6400" max="6400" width="3.33203125" style="6" customWidth="1"/>
    <col min="6401" max="6402" width="4" style="6" customWidth="1"/>
    <col min="6403" max="6403" width="6.6640625" style="6" customWidth="1"/>
    <col min="6404" max="6404" width="7.1640625" style="6" customWidth="1"/>
    <col min="6405" max="6405" width="4" style="6" customWidth="1"/>
    <col min="6406" max="6406" width="4.33203125" style="6" customWidth="1"/>
    <col min="6407" max="6407" width="7" style="6" customWidth="1"/>
    <col min="6408" max="6408" width="9.5" style="6" customWidth="1"/>
    <col min="6409" max="6409" width="9.83203125" style="6" customWidth="1"/>
    <col min="6410" max="6410" width="6.83203125" style="6" customWidth="1"/>
    <col min="6411" max="6411" width="7.1640625" style="6" customWidth="1"/>
    <col min="6412" max="6412" width="6.83203125" style="6" customWidth="1"/>
    <col min="6413" max="6413" width="19" style="6" customWidth="1"/>
    <col min="6414" max="6414" width="18.5" style="6" customWidth="1"/>
    <col min="6415" max="6416" width="9.5" style="6" customWidth="1"/>
    <col min="6417" max="6417" width="1.6640625" style="6" customWidth="1"/>
    <col min="6418" max="6421" width="9.5" style="6" customWidth="1"/>
    <col min="6422" max="6422" width="1.6640625" style="6" customWidth="1"/>
    <col min="6423" max="6423" width="9.5" style="6" customWidth="1"/>
    <col min="6424" max="6655" width="11.5" style="6"/>
    <col min="6656" max="6656" width="3.33203125" style="6" customWidth="1"/>
    <col min="6657" max="6658" width="4" style="6" customWidth="1"/>
    <col min="6659" max="6659" width="6.6640625" style="6" customWidth="1"/>
    <col min="6660" max="6660" width="7.1640625" style="6" customWidth="1"/>
    <col min="6661" max="6661" width="4" style="6" customWidth="1"/>
    <col min="6662" max="6662" width="4.33203125" style="6" customWidth="1"/>
    <col min="6663" max="6663" width="7" style="6" customWidth="1"/>
    <col min="6664" max="6664" width="9.5" style="6" customWidth="1"/>
    <col min="6665" max="6665" width="9.83203125" style="6" customWidth="1"/>
    <col min="6666" max="6666" width="6.83203125" style="6" customWidth="1"/>
    <col min="6667" max="6667" width="7.1640625" style="6" customWidth="1"/>
    <col min="6668" max="6668" width="6.83203125" style="6" customWidth="1"/>
    <col min="6669" max="6669" width="19" style="6" customWidth="1"/>
    <col min="6670" max="6670" width="18.5" style="6" customWidth="1"/>
    <col min="6671" max="6672" width="9.5" style="6" customWidth="1"/>
    <col min="6673" max="6673" width="1.6640625" style="6" customWidth="1"/>
    <col min="6674" max="6677" width="9.5" style="6" customWidth="1"/>
    <col min="6678" max="6678" width="1.6640625" style="6" customWidth="1"/>
    <col min="6679" max="6679" width="9.5" style="6" customWidth="1"/>
    <col min="6680" max="6911" width="11.5" style="6"/>
    <col min="6912" max="6912" width="3.33203125" style="6" customWidth="1"/>
    <col min="6913" max="6914" width="4" style="6" customWidth="1"/>
    <col min="6915" max="6915" width="6.6640625" style="6" customWidth="1"/>
    <col min="6916" max="6916" width="7.1640625" style="6" customWidth="1"/>
    <col min="6917" max="6917" width="4" style="6" customWidth="1"/>
    <col min="6918" max="6918" width="4.33203125" style="6" customWidth="1"/>
    <col min="6919" max="6919" width="7" style="6" customWidth="1"/>
    <col min="6920" max="6920" width="9.5" style="6" customWidth="1"/>
    <col min="6921" max="6921" width="9.83203125" style="6" customWidth="1"/>
    <col min="6922" max="6922" width="6.83203125" style="6" customWidth="1"/>
    <col min="6923" max="6923" width="7.1640625" style="6" customWidth="1"/>
    <col min="6924" max="6924" width="6.83203125" style="6" customWidth="1"/>
    <col min="6925" max="6925" width="19" style="6" customWidth="1"/>
    <col min="6926" max="6926" width="18.5" style="6" customWidth="1"/>
    <col min="6927" max="6928" width="9.5" style="6" customWidth="1"/>
    <col min="6929" max="6929" width="1.6640625" style="6" customWidth="1"/>
    <col min="6930" max="6933" width="9.5" style="6" customWidth="1"/>
    <col min="6934" max="6934" width="1.6640625" style="6" customWidth="1"/>
    <col min="6935" max="6935" width="9.5" style="6" customWidth="1"/>
    <col min="6936" max="7167" width="11.5" style="6"/>
    <col min="7168" max="7168" width="3.33203125" style="6" customWidth="1"/>
    <col min="7169" max="7170" width="4" style="6" customWidth="1"/>
    <col min="7171" max="7171" width="6.6640625" style="6" customWidth="1"/>
    <col min="7172" max="7172" width="7.1640625" style="6" customWidth="1"/>
    <col min="7173" max="7173" width="4" style="6" customWidth="1"/>
    <col min="7174" max="7174" width="4.33203125" style="6" customWidth="1"/>
    <col min="7175" max="7175" width="7" style="6" customWidth="1"/>
    <col min="7176" max="7176" width="9.5" style="6" customWidth="1"/>
    <col min="7177" max="7177" width="9.83203125" style="6" customWidth="1"/>
    <col min="7178" max="7178" width="6.83203125" style="6" customWidth="1"/>
    <col min="7179" max="7179" width="7.1640625" style="6" customWidth="1"/>
    <col min="7180" max="7180" width="6.83203125" style="6" customWidth="1"/>
    <col min="7181" max="7181" width="19" style="6" customWidth="1"/>
    <col min="7182" max="7182" width="18.5" style="6" customWidth="1"/>
    <col min="7183" max="7184" width="9.5" style="6" customWidth="1"/>
    <col min="7185" max="7185" width="1.6640625" style="6" customWidth="1"/>
    <col min="7186" max="7189" width="9.5" style="6" customWidth="1"/>
    <col min="7190" max="7190" width="1.6640625" style="6" customWidth="1"/>
    <col min="7191" max="7191" width="9.5" style="6" customWidth="1"/>
    <col min="7192" max="7423" width="11.5" style="6"/>
    <col min="7424" max="7424" width="3.33203125" style="6" customWidth="1"/>
    <col min="7425" max="7426" width="4" style="6" customWidth="1"/>
    <col min="7427" max="7427" width="6.6640625" style="6" customWidth="1"/>
    <col min="7428" max="7428" width="7.1640625" style="6" customWidth="1"/>
    <col min="7429" max="7429" width="4" style="6" customWidth="1"/>
    <col min="7430" max="7430" width="4.33203125" style="6" customWidth="1"/>
    <col min="7431" max="7431" width="7" style="6" customWidth="1"/>
    <col min="7432" max="7432" width="9.5" style="6" customWidth="1"/>
    <col min="7433" max="7433" width="9.83203125" style="6" customWidth="1"/>
    <col min="7434" max="7434" width="6.83203125" style="6" customWidth="1"/>
    <col min="7435" max="7435" width="7.1640625" style="6" customWidth="1"/>
    <col min="7436" max="7436" width="6.83203125" style="6" customWidth="1"/>
    <col min="7437" max="7437" width="19" style="6" customWidth="1"/>
    <col min="7438" max="7438" width="18.5" style="6" customWidth="1"/>
    <col min="7439" max="7440" width="9.5" style="6" customWidth="1"/>
    <col min="7441" max="7441" width="1.6640625" style="6" customWidth="1"/>
    <col min="7442" max="7445" width="9.5" style="6" customWidth="1"/>
    <col min="7446" max="7446" width="1.6640625" style="6" customWidth="1"/>
    <col min="7447" max="7447" width="9.5" style="6" customWidth="1"/>
    <col min="7448" max="7679" width="11.5" style="6"/>
    <col min="7680" max="7680" width="3.33203125" style="6" customWidth="1"/>
    <col min="7681" max="7682" width="4" style="6" customWidth="1"/>
    <col min="7683" max="7683" width="6.6640625" style="6" customWidth="1"/>
    <col min="7684" max="7684" width="7.1640625" style="6" customWidth="1"/>
    <col min="7685" max="7685" width="4" style="6" customWidth="1"/>
    <col min="7686" max="7686" width="4.33203125" style="6" customWidth="1"/>
    <col min="7687" max="7687" width="7" style="6" customWidth="1"/>
    <col min="7688" max="7688" width="9.5" style="6" customWidth="1"/>
    <col min="7689" max="7689" width="9.83203125" style="6" customWidth="1"/>
    <col min="7690" max="7690" width="6.83203125" style="6" customWidth="1"/>
    <col min="7691" max="7691" width="7.1640625" style="6" customWidth="1"/>
    <col min="7692" max="7692" width="6.83203125" style="6" customWidth="1"/>
    <col min="7693" max="7693" width="19" style="6" customWidth="1"/>
    <col min="7694" max="7694" width="18.5" style="6" customWidth="1"/>
    <col min="7695" max="7696" width="9.5" style="6" customWidth="1"/>
    <col min="7697" max="7697" width="1.6640625" style="6" customWidth="1"/>
    <col min="7698" max="7701" width="9.5" style="6" customWidth="1"/>
    <col min="7702" max="7702" width="1.6640625" style="6" customWidth="1"/>
    <col min="7703" max="7703" width="9.5" style="6" customWidth="1"/>
    <col min="7704" max="7935" width="11.5" style="6"/>
    <col min="7936" max="7936" width="3.33203125" style="6" customWidth="1"/>
    <col min="7937" max="7938" width="4" style="6" customWidth="1"/>
    <col min="7939" max="7939" width="6.6640625" style="6" customWidth="1"/>
    <col min="7940" max="7940" width="7.1640625" style="6" customWidth="1"/>
    <col min="7941" max="7941" width="4" style="6" customWidth="1"/>
    <col min="7942" max="7942" width="4.33203125" style="6" customWidth="1"/>
    <col min="7943" max="7943" width="7" style="6" customWidth="1"/>
    <col min="7944" max="7944" width="9.5" style="6" customWidth="1"/>
    <col min="7945" max="7945" width="9.83203125" style="6" customWidth="1"/>
    <col min="7946" max="7946" width="6.83203125" style="6" customWidth="1"/>
    <col min="7947" max="7947" width="7.1640625" style="6" customWidth="1"/>
    <col min="7948" max="7948" width="6.83203125" style="6" customWidth="1"/>
    <col min="7949" max="7949" width="19" style="6" customWidth="1"/>
    <col min="7950" max="7950" width="18.5" style="6" customWidth="1"/>
    <col min="7951" max="7952" width="9.5" style="6" customWidth="1"/>
    <col min="7953" max="7953" width="1.6640625" style="6" customWidth="1"/>
    <col min="7954" max="7957" width="9.5" style="6" customWidth="1"/>
    <col min="7958" max="7958" width="1.6640625" style="6" customWidth="1"/>
    <col min="7959" max="7959" width="9.5" style="6" customWidth="1"/>
    <col min="7960" max="8191" width="11.5" style="6"/>
    <col min="8192" max="8192" width="3.33203125" style="6" customWidth="1"/>
    <col min="8193" max="8194" width="4" style="6" customWidth="1"/>
    <col min="8195" max="8195" width="6.6640625" style="6" customWidth="1"/>
    <col min="8196" max="8196" width="7.1640625" style="6" customWidth="1"/>
    <col min="8197" max="8197" width="4" style="6" customWidth="1"/>
    <col min="8198" max="8198" width="4.33203125" style="6" customWidth="1"/>
    <col min="8199" max="8199" width="7" style="6" customWidth="1"/>
    <col min="8200" max="8200" width="9.5" style="6" customWidth="1"/>
    <col min="8201" max="8201" width="9.83203125" style="6" customWidth="1"/>
    <col min="8202" max="8202" width="6.83203125" style="6" customWidth="1"/>
    <col min="8203" max="8203" width="7.1640625" style="6" customWidth="1"/>
    <col min="8204" max="8204" width="6.83203125" style="6" customWidth="1"/>
    <col min="8205" max="8205" width="19" style="6" customWidth="1"/>
    <col min="8206" max="8206" width="18.5" style="6" customWidth="1"/>
    <col min="8207" max="8208" width="9.5" style="6" customWidth="1"/>
    <col min="8209" max="8209" width="1.6640625" style="6" customWidth="1"/>
    <col min="8210" max="8213" width="9.5" style="6" customWidth="1"/>
    <col min="8214" max="8214" width="1.6640625" style="6" customWidth="1"/>
    <col min="8215" max="8215" width="9.5" style="6" customWidth="1"/>
    <col min="8216" max="8447" width="11.5" style="6"/>
    <col min="8448" max="8448" width="3.33203125" style="6" customWidth="1"/>
    <col min="8449" max="8450" width="4" style="6" customWidth="1"/>
    <col min="8451" max="8451" width="6.6640625" style="6" customWidth="1"/>
    <col min="8452" max="8452" width="7.1640625" style="6" customWidth="1"/>
    <col min="8453" max="8453" width="4" style="6" customWidth="1"/>
    <col min="8454" max="8454" width="4.33203125" style="6" customWidth="1"/>
    <col min="8455" max="8455" width="7" style="6" customWidth="1"/>
    <col min="8456" max="8456" width="9.5" style="6" customWidth="1"/>
    <col min="8457" max="8457" width="9.83203125" style="6" customWidth="1"/>
    <col min="8458" max="8458" width="6.83203125" style="6" customWidth="1"/>
    <col min="8459" max="8459" width="7.1640625" style="6" customWidth="1"/>
    <col min="8460" max="8460" width="6.83203125" style="6" customWidth="1"/>
    <col min="8461" max="8461" width="19" style="6" customWidth="1"/>
    <col min="8462" max="8462" width="18.5" style="6" customWidth="1"/>
    <col min="8463" max="8464" width="9.5" style="6" customWidth="1"/>
    <col min="8465" max="8465" width="1.6640625" style="6" customWidth="1"/>
    <col min="8466" max="8469" width="9.5" style="6" customWidth="1"/>
    <col min="8470" max="8470" width="1.6640625" style="6" customWidth="1"/>
    <col min="8471" max="8471" width="9.5" style="6" customWidth="1"/>
    <col min="8472" max="8703" width="11.5" style="6"/>
    <col min="8704" max="8704" width="3.33203125" style="6" customWidth="1"/>
    <col min="8705" max="8706" width="4" style="6" customWidth="1"/>
    <col min="8707" max="8707" width="6.6640625" style="6" customWidth="1"/>
    <col min="8708" max="8708" width="7.1640625" style="6" customWidth="1"/>
    <col min="8709" max="8709" width="4" style="6" customWidth="1"/>
    <col min="8710" max="8710" width="4.33203125" style="6" customWidth="1"/>
    <col min="8711" max="8711" width="7" style="6" customWidth="1"/>
    <col min="8712" max="8712" width="9.5" style="6" customWidth="1"/>
    <col min="8713" max="8713" width="9.83203125" style="6" customWidth="1"/>
    <col min="8714" max="8714" width="6.83203125" style="6" customWidth="1"/>
    <col min="8715" max="8715" width="7.1640625" style="6" customWidth="1"/>
    <col min="8716" max="8716" width="6.83203125" style="6" customWidth="1"/>
    <col min="8717" max="8717" width="19" style="6" customWidth="1"/>
    <col min="8718" max="8718" width="18.5" style="6" customWidth="1"/>
    <col min="8719" max="8720" width="9.5" style="6" customWidth="1"/>
    <col min="8721" max="8721" width="1.6640625" style="6" customWidth="1"/>
    <col min="8722" max="8725" width="9.5" style="6" customWidth="1"/>
    <col min="8726" max="8726" width="1.6640625" style="6" customWidth="1"/>
    <col min="8727" max="8727" width="9.5" style="6" customWidth="1"/>
    <col min="8728" max="8959" width="11.5" style="6"/>
    <col min="8960" max="8960" width="3.33203125" style="6" customWidth="1"/>
    <col min="8961" max="8962" width="4" style="6" customWidth="1"/>
    <col min="8963" max="8963" width="6.6640625" style="6" customWidth="1"/>
    <col min="8964" max="8964" width="7.1640625" style="6" customWidth="1"/>
    <col min="8965" max="8965" width="4" style="6" customWidth="1"/>
    <col min="8966" max="8966" width="4.33203125" style="6" customWidth="1"/>
    <col min="8967" max="8967" width="7" style="6" customWidth="1"/>
    <col min="8968" max="8968" width="9.5" style="6" customWidth="1"/>
    <col min="8969" max="8969" width="9.83203125" style="6" customWidth="1"/>
    <col min="8970" max="8970" width="6.83203125" style="6" customWidth="1"/>
    <col min="8971" max="8971" width="7.1640625" style="6" customWidth="1"/>
    <col min="8972" max="8972" width="6.83203125" style="6" customWidth="1"/>
    <col min="8973" max="8973" width="19" style="6" customWidth="1"/>
    <col min="8974" max="8974" width="18.5" style="6" customWidth="1"/>
    <col min="8975" max="8976" width="9.5" style="6" customWidth="1"/>
    <col min="8977" max="8977" width="1.6640625" style="6" customWidth="1"/>
    <col min="8978" max="8981" width="9.5" style="6" customWidth="1"/>
    <col min="8982" max="8982" width="1.6640625" style="6" customWidth="1"/>
    <col min="8983" max="8983" width="9.5" style="6" customWidth="1"/>
    <col min="8984" max="9215" width="11.5" style="6"/>
    <col min="9216" max="9216" width="3.33203125" style="6" customWidth="1"/>
    <col min="9217" max="9218" width="4" style="6" customWidth="1"/>
    <col min="9219" max="9219" width="6.6640625" style="6" customWidth="1"/>
    <col min="9220" max="9220" width="7.1640625" style="6" customWidth="1"/>
    <col min="9221" max="9221" width="4" style="6" customWidth="1"/>
    <col min="9222" max="9222" width="4.33203125" style="6" customWidth="1"/>
    <col min="9223" max="9223" width="7" style="6" customWidth="1"/>
    <col min="9224" max="9224" width="9.5" style="6" customWidth="1"/>
    <col min="9225" max="9225" width="9.83203125" style="6" customWidth="1"/>
    <col min="9226" max="9226" width="6.83203125" style="6" customWidth="1"/>
    <col min="9227" max="9227" width="7.1640625" style="6" customWidth="1"/>
    <col min="9228" max="9228" width="6.83203125" style="6" customWidth="1"/>
    <col min="9229" max="9229" width="19" style="6" customWidth="1"/>
    <col min="9230" max="9230" width="18.5" style="6" customWidth="1"/>
    <col min="9231" max="9232" width="9.5" style="6" customWidth="1"/>
    <col min="9233" max="9233" width="1.6640625" style="6" customWidth="1"/>
    <col min="9234" max="9237" width="9.5" style="6" customWidth="1"/>
    <col min="9238" max="9238" width="1.6640625" style="6" customWidth="1"/>
    <col min="9239" max="9239" width="9.5" style="6" customWidth="1"/>
    <col min="9240" max="9471" width="11.5" style="6"/>
    <col min="9472" max="9472" width="3.33203125" style="6" customWidth="1"/>
    <col min="9473" max="9474" width="4" style="6" customWidth="1"/>
    <col min="9475" max="9475" width="6.6640625" style="6" customWidth="1"/>
    <col min="9476" max="9476" width="7.1640625" style="6" customWidth="1"/>
    <col min="9477" max="9477" width="4" style="6" customWidth="1"/>
    <col min="9478" max="9478" width="4.33203125" style="6" customWidth="1"/>
    <col min="9479" max="9479" width="7" style="6" customWidth="1"/>
    <col min="9480" max="9480" width="9.5" style="6" customWidth="1"/>
    <col min="9481" max="9481" width="9.83203125" style="6" customWidth="1"/>
    <col min="9482" max="9482" width="6.83203125" style="6" customWidth="1"/>
    <col min="9483" max="9483" width="7.1640625" style="6" customWidth="1"/>
    <col min="9484" max="9484" width="6.83203125" style="6" customWidth="1"/>
    <col min="9485" max="9485" width="19" style="6" customWidth="1"/>
    <col min="9486" max="9486" width="18.5" style="6" customWidth="1"/>
    <col min="9487" max="9488" width="9.5" style="6" customWidth="1"/>
    <col min="9489" max="9489" width="1.6640625" style="6" customWidth="1"/>
    <col min="9490" max="9493" width="9.5" style="6" customWidth="1"/>
    <col min="9494" max="9494" width="1.6640625" style="6" customWidth="1"/>
    <col min="9495" max="9495" width="9.5" style="6" customWidth="1"/>
    <col min="9496" max="9727" width="11.5" style="6"/>
    <col min="9728" max="9728" width="3.33203125" style="6" customWidth="1"/>
    <col min="9729" max="9730" width="4" style="6" customWidth="1"/>
    <col min="9731" max="9731" width="6.6640625" style="6" customWidth="1"/>
    <col min="9732" max="9732" width="7.1640625" style="6" customWidth="1"/>
    <col min="9733" max="9733" width="4" style="6" customWidth="1"/>
    <col min="9734" max="9734" width="4.33203125" style="6" customWidth="1"/>
    <col min="9735" max="9735" width="7" style="6" customWidth="1"/>
    <col min="9736" max="9736" width="9.5" style="6" customWidth="1"/>
    <col min="9737" max="9737" width="9.83203125" style="6" customWidth="1"/>
    <col min="9738" max="9738" width="6.83203125" style="6" customWidth="1"/>
    <col min="9739" max="9739" width="7.1640625" style="6" customWidth="1"/>
    <col min="9740" max="9740" width="6.83203125" style="6" customWidth="1"/>
    <col min="9741" max="9741" width="19" style="6" customWidth="1"/>
    <col min="9742" max="9742" width="18.5" style="6" customWidth="1"/>
    <col min="9743" max="9744" width="9.5" style="6" customWidth="1"/>
    <col min="9745" max="9745" width="1.6640625" style="6" customWidth="1"/>
    <col min="9746" max="9749" width="9.5" style="6" customWidth="1"/>
    <col min="9750" max="9750" width="1.6640625" style="6" customWidth="1"/>
    <col min="9751" max="9751" width="9.5" style="6" customWidth="1"/>
    <col min="9752" max="9983" width="11.5" style="6"/>
    <col min="9984" max="9984" width="3.33203125" style="6" customWidth="1"/>
    <col min="9985" max="9986" width="4" style="6" customWidth="1"/>
    <col min="9987" max="9987" width="6.6640625" style="6" customWidth="1"/>
    <col min="9988" max="9988" width="7.1640625" style="6" customWidth="1"/>
    <col min="9989" max="9989" width="4" style="6" customWidth="1"/>
    <col min="9990" max="9990" width="4.33203125" style="6" customWidth="1"/>
    <col min="9991" max="9991" width="7" style="6" customWidth="1"/>
    <col min="9992" max="9992" width="9.5" style="6" customWidth="1"/>
    <col min="9993" max="9993" width="9.83203125" style="6" customWidth="1"/>
    <col min="9994" max="9994" width="6.83203125" style="6" customWidth="1"/>
    <col min="9995" max="9995" width="7.1640625" style="6" customWidth="1"/>
    <col min="9996" max="9996" width="6.83203125" style="6" customWidth="1"/>
    <col min="9997" max="9997" width="19" style="6" customWidth="1"/>
    <col min="9998" max="9998" width="18.5" style="6" customWidth="1"/>
    <col min="9999" max="10000" width="9.5" style="6" customWidth="1"/>
    <col min="10001" max="10001" width="1.6640625" style="6" customWidth="1"/>
    <col min="10002" max="10005" width="9.5" style="6" customWidth="1"/>
    <col min="10006" max="10006" width="1.6640625" style="6" customWidth="1"/>
    <col min="10007" max="10007" width="9.5" style="6" customWidth="1"/>
    <col min="10008" max="10239" width="11.5" style="6"/>
    <col min="10240" max="10240" width="3.33203125" style="6" customWidth="1"/>
    <col min="10241" max="10242" width="4" style="6" customWidth="1"/>
    <col min="10243" max="10243" width="6.6640625" style="6" customWidth="1"/>
    <col min="10244" max="10244" width="7.1640625" style="6" customWidth="1"/>
    <col min="10245" max="10245" width="4" style="6" customWidth="1"/>
    <col min="10246" max="10246" width="4.33203125" style="6" customWidth="1"/>
    <col min="10247" max="10247" width="7" style="6" customWidth="1"/>
    <col min="10248" max="10248" width="9.5" style="6" customWidth="1"/>
    <col min="10249" max="10249" width="9.83203125" style="6" customWidth="1"/>
    <col min="10250" max="10250" width="6.83203125" style="6" customWidth="1"/>
    <col min="10251" max="10251" width="7.1640625" style="6" customWidth="1"/>
    <col min="10252" max="10252" width="6.83203125" style="6" customWidth="1"/>
    <col min="10253" max="10253" width="19" style="6" customWidth="1"/>
    <col min="10254" max="10254" width="18.5" style="6" customWidth="1"/>
    <col min="10255" max="10256" width="9.5" style="6" customWidth="1"/>
    <col min="10257" max="10257" width="1.6640625" style="6" customWidth="1"/>
    <col min="10258" max="10261" width="9.5" style="6" customWidth="1"/>
    <col min="10262" max="10262" width="1.6640625" style="6" customWidth="1"/>
    <col min="10263" max="10263" width="9.5" style="6" customWidth="1"/>
    <col min="10264" max="10495" width="11.5" style="6"/>
    <col min="10496" max="10496" width="3.33203125" style="6" customWidth="1"/>
    <col min="10497" max="10498" width="4" style="6" customWidth="1"/>
    <col min="10499" max="10499" width="6.6640625" style="6" customWidth="1"/>
    <col min="10500" max="10500" width="7.1640625" style="6" customWidth="1"/>
    <col min="10501" max="10501" width="4" style="6" customWidth="1"/>
    <col min="10502" max="10502" width="4.33203125" style="6" customWidth="1"/>
    <col min="10503" max="10503" width="7" style="6" customWidth="1"/>
    <col min="10504" max="10504" width="9.5" style="6" customWidth="1"/>
    <col min="10505" max="10505" width="9.83203125" style="6" customWidth="1"/>
    <col min="10506" max="10506" width="6.83203125" style="6" customWidth="1"/>
    <col min="10507" max="10507" width="7.1640625" style="6" customWidth="1"/>
    <col min="10508" max="10508" width="6.83203125" style="6" customWidth="1"/>
    <col min="10509" max="10509" width="19" style="6" customWidth="1"/>
    <col min="10510" max="10510" width="18.5" style="6" customWidth="1"/>
    <col min="10511" max="10512" width="9.5" style="6" customWidth="1"/>
    <col min="10513" max="10513" width="1.6640625" style="6" customWidth="1"/>
    <col min="10514" max="10517" width="9.5" style="6" customWidth="1"/>
    <col min="10518" max="10518" width="1.6640625" style="6" customWidth="1"/>
    <col min="10519" max="10519" width="9.5" style="6" customWidth="1"/>
    <col min="10520" max="10751" width="11.5" style="6"/>
    <col min="10752" max="10752" width="3.33203125" style="6" customWidth="1"/>
    <col min="10753" max="10754" width="4" style="6" customWidth="1"/>
    <col min="10755" max="10755" width="6.6640625" style="6" customWidth="1"/>
    <col min="10756" max="10756" width="7.1640625" style="6" customWidth="1"/>
    <col min="10757" max="10757" width="4" style="6" customWidth="1"/>
    <col min="10758" max="10758" width="4.33203125" style="6" customWidth="1"/>
    <col min="10759" max="10759" width="7" style="6" customWidth="1"/>
    <col min="10760" max="10760" width="9.5" style="6" customWidth="1"/>
    <col min="10761" max="10761" width="9.83203125" style="6" customWidth="1"/>
    <col min="10762" max="10762" width="6.83203125" style="6" customWidth="1"/>
    <col min="10763" max="10763" width="7.1640625" style="6" customWidth="1"/>
    <col min="10764" max="10764" width="6.83203125" style="6" customWidth="1"/>
    <col min="10765" max="10765" width="19" style="6" customWidth="1"/>
    <col min="10766" max="10766" width="18.5" style="6" customWidth="1"/>
    <col min="10767" max="10768" width="9.5" style="6" customWidth="1"/>
    <col min="10769" max="10769" width="1.6640625" style="6" customWidth="1"/>
    <col min="10770" max="10773" width="9.5" style="6" customWidth="1"/>
    <col min="10774" max="10774" width="1.6640625" style="6" customWidth="1"/>
    <col min="10775" max="10775" width="9.5" style="6" customWidth="1"/>
    <col min="10776" max="11007" width="11.5" style="6"/>
    <col min="11008" max="11008" width="3.33203125" style="6" customWidth="1"/>
    <col min="11009" max="11010" width="4" style="6" customWidth="1"/>
    <col min="11011" max="11011" width="6.6640625" style="6" customWidth="1"/>
    <col min="11012" max="11012" width="7.1640625" style="6" customWidth="1"/>
    <col min="11013" max="11013" width="4" style="6" customWidth="1"/>
    <col min="11014" max="11014" width="4.33203125" style="6" customWidth="1"/>
    <col min="11015" max="11015" width="7" style="6" customWidth="1"/>
    <col min="11016" max="11016" width="9.5" style="6" customWidth="1"/>
    <col min="11017" max="11017" width="9.83203125" style="6" customWidth="1"/>
    <col min="11018" max="11018" width="6.83203125" style="6" customWidth="1"/>
    <col min="11019" max="11019" width="7.1640625" style="6" customWidth="1"/>
    <col min="11020" max="11020" width="6.83203125" style="6" customWidth="1"/>
    <col min="11021" max="11021" width="19" style="6" customWidth="1"/>
    <col min="11022" max="11022" width="18.5" style="6" customWidth="1"/>
    <col min="11023" max="11024" width="9.5" style="6" customWidth="1"/>
    <col min="11025" max="11025" width="1.6640625" style="6" customWidth="1"/>
    <col min="11026" max="11029" width="9.5" style="6" customWidth="1"/>
    <col min="11030" max="11030" width="1.6640625" style="6" customWidth="1"/>
    <col min="11031" max="11031" width="9.5" style="6" customWidth="1"/>
    <col min="11032" max="11263" width="11.5" style="6"/>
    <col min="11264" max="11264" width="3.33203125" style="6" customWidth="1"/>
    <col min="11265" max="11266" width="4" style="6" customWidth="1"/>
    <col min="11267" max="11267" width="6.6640625" style="6" customWidth="1"/>
    <col min="11268" max="11268" width="7.1640625" style="6" customWidth="1"/>
    <col min="11269" max="11269" width="4" style="6" customWidth="1"/>
    <col min="11270" max="11270" width="4.33203125" style="6" customWidth="1"/>
    <col min="11271" max="11271" width="7" style="6" customWidth="1"/>
    <col min="11272" max="11272" width="9.5" style="6" customWidth="1"/>
    <col min="11273" max="11273" width="9.83203125" style="6" customWidth="1"/>
    <col min="11274" max="11274" width="6.83203125" style="6" customWidth="1"/>
    <col min="11275" max="11275" width="7.1640625" style="6" customWidth="1"/>
    <col min="11276" max="11276" width="6.83203125" style="6" customWidth="1"/>
    <col min="11277" max="11277" width="19" style="6" customWidth="1"/>
    <col min="11278" max="11278" width="18.5" style="6" customWidth="1"/>
    <col min="11279" max="11280" width="9.5" style="6" customWidth="1"/>
    <col min="11281" max="11281" width="1.6640625" style="6" customWidth="1"/>
    <col min="11282" max="11285" width="9.5" style="6" customWidth="1"/>
    <col min="11286" max="11286" width="1.6640625" style="6" customWidth="1"/>
    <col min="11287" max="11287" width="9.5" style="6" customWidth="1"/>
    <col min="11288" max="11519" width="11.5" style="6"/>
    <col min="11520" max="11520" width="3.33203125" style="6" customWidth="1"/>
    <col min="11521" max="11522" width="4" style="6" customWidth="1"/>
    <col min="11523" max="11523" width="6.6640625" style="6" customWidth="1"/>
    <col min="11524" max="11524" width="7.1640625" style="6" customWidth="1"/>
    <col min="11525" max="11525" width="4" style="6" customWidth="1"/>
    <col min="11526" max="11526" width="4.33203125" style="6" customWidth="1"/>
    <col min="11527" max="11527" width="7" style="6" customWidth="1"/>
    <col min="11528" max="11528" width="9.5" style="6" customWidth="1"/>
    <col min="11529" max="11529" width="9.83203125" style="6" customWidth="1"/>
    <col min="11530" max="11530" width="6.83203125" style="6" customWidth="1"/>
    <col min="11531" max="11531" width="7.1640625" style="6" customWidth="1"/>
    <col min="11532" max="11532" width="6.83203125" style="6" customWidth="1"/>
    <col min="11533" max="11533" width="19" style="6" customWidth="1"/>
    <col min="11534" max="11534" width="18.5" style="6" customWidth="1"/>
    <col min="11535" max="11536" width="9.5" style="6" customWidth="1"/>
    <col min="11537" max="11537" width="1.6640625" style="6" customWidth="1"/>
    <col min="11538" max="11541" width="9.5" style="6" customWidth="1"/>
    <col min="11542" max="11542" width="1.6640625" style="6" customWidth="1"/>
    <col min="11543" max="11543" width="9.5" style="6" customWidth="1"/>
    <col min="11544" max="11775" width="11.5" style="6"/>
    <col min="11776" max="11776" width="3.33203125" style="6" customWidth="1"/>
    <col min="11777" max="11778" width="4" style="6" customWidth="1"/>
    <col min="11779" max="11779" width="6.6640625" style="6" customWidth="1"/>
    <col min="11780" max="11780" width="7.1640625" style="6" customWidth="1"/>
    <col min="11781" max="11781" width="4" style="6" customWidth="1"/>
    <col min="11782" max="11782" width="4.33203125" style="6" customWidth="1"/>
    <col min="11783" max="11783" width="7" style="6" customWidth="1"/>
    <col min="11784" max="11784" width="9.5" style="6" customWidth="1"/>
    <col min="11785" max="11785" width="9.83203125" style="6" customWidth="1"/>
    <col min="11786" max="11786" width="6.83203125" style="6" customWidth="1"/>
    <col min="11787" max="11787" width="7.1640625" style="6" customWidth="1"/>
    <col min="11788" max="11788" width="6.83203125" style="6" customWidth="1"/>
    <col min="11789" max="11789" width="19" style="6" customWidth="1"/>
    <col min="11790" max="11790" width="18.5" style="6" customWidth="1"/>
    <col min="11791" max="11792" width="9.5" style="6" customWidth="1"/>
    <col min="11793" max="11793" width="1.6640625" style="6" customWidth="1"/>
    <col min="11794" max="11797" width="9.5" style="6" customWidth="1"/>
    <col min="11798" max="11798" width="1.6640625" style="6" customWidth="1"/>
    <col min="11799" max="11799" width="9.5" style="6" customWidth="1"/>
    <col min="11800" max="12031" width="11.5" style="6"/>
    <col min="12032" max="12032" width="3.33203125" style="6" customWidth="1"/>
    <col min="12033" max="12034" width="4" style="6" customWidth="1"/>
    <col min="12035" max="12035" width="6.6640625" style="6" customWidth="1"/>
    <col min="12036" max="12036" width="7.1640625" style="6" customWidth="1"/>
    <col min="12037" max="12037" width="4" style="6" customWidth="1"/>
    <col min="12038" max="12038" width="4.33203125" style="6" customWidth="1"/>
    <col min="12039" max="12039" width="7" style="6" customWidth="1"/>
    <col min="12040" max="12040" width="9.5" style="6" customWidth="1"/>
    <col min="12041" max="12041" width="9.83203125" style="6" customWidth="1"/>
    <col min="12042" max="12042" width="6.83203125" style="6" customWidth="1"/>
    <col min="12043" max="12043" width="7.1640625" style="6" customWidth="1"/>
    <col min="12044" max="12044" width="6.83203125" style="6" customWidth="1"/>
    <col min="12045" max="12045" width="19" style="6" customWidth="1"/>
    <col min="12046" max="12046" width="18.5" style="6" customWidth="1"/>
    <col min="12047" max="12048" width="9.5" style="6" customWidth="1"/>
    <col min="12049" max="12049" width="1.6640625" style="6" customWidth="1"/>
    <col min="12050" max="12053" width="9.5" style="6" customWidth="1"/>
    <col min="12054" max="12054" width="1.6640625" style="6" customWidth="1"/>
    <col min="12055" max="12055" width="9.5" style="6" customWidth="1"/>
    <col min="12056" max="12287" width="11.5" style="6"/>
    <col min="12288" max="12288" width="3.33203125" style="6" customWidth="1"/>
    <col min="12289" max="12290" width="4" style="6" customWidth="1"/>
    <col min="12291" max="12291" width="6.6640625" style="6" customWidth="1"/>
    <col min="12292" max="12292" width="7.1640625" style="6" customWidth="1"/>
    <col min="12293" max="12293" width="4" style="6" customWidth="1"/>
    <col min="12294" max="12294" width="4.33203125" style="6" customWidth="1"/>
    <col min="12295" max="12295" width="7" style="6" customWidth="1"/>
    <col min="12296" max="12296" width="9.5" style="6" customWidth="1"/>
    <col min="12297" max="12297" width="9.83203125" style="6" customWidth="1"/>
    <col min="12298" max="12298" width="6.83203125" style="6" customWidth="1"/>
    <col min="12299" max="12299" width="7.1640625" style="6" customWidth="1"/>
    <col min="12300" max="12300" width="6.83203125" style="6" customWidth="1"/>
    <col min="12301" max="12301" width="19" style="6" customWidth="1"/>
    <col min="12302" max="12302" width="18.5" style="6" customWidth="1"/>
    <col min="12303" max="12304" width="9.5" style="6" customWidth="1"/>
    <col min="12305" max="12305" width="1.6640625" style="6" customWidth="1"/>
    <col min="12306" max="12309" width="9.5" style="6" customWidth="1"/>
    <col min="12310" max="12310" width="1.6640625" style="6" customWidth="1"/>
    <col min="12311" max="12311" width="9.5" style="6" customWidth="1"/>
    <col min="12312" max="12543" width="11.5" style="6"/>
    <col min="12544" max="12544" width="3.33203125" style="6" customWidth="1"/>
    <col min="12545" max="12546" width="4" style="6" customWidth="1"/>
    <col min="12547" max="12547" width="6.6640625" style="6" customWidth="1"/>
    <col min="12548" max="12548" width="7.1640625" style="6" customWidth="1"/>
    <col min="12549" max="12549" width="4" style="6" customWidth="1"/>
    <col min="12550" max="12550" width="4.33203125" style="6" customWidth="1"/>
    <col min="12551" max="12551" width="7" style="6" customWidth="1"/>
    <col min="12552" max="12552" width="9.5" style="6" customWidth="1"/>
    <col min="12553" max="12553" width="9.83203125" style="6" customWidth="1"/>
    <col min="12554" max="12554" width="6.83203125" style="6" customWidth="1"/>
    <col min="12555" max="12555" width="7.1640625" style="6" customWidth="1"/>
    <col min="12556" max="12556" width="6.83203125" style="6" customWidth="1"/>
    <col min="12557" max="12557" width="19" style="6" customWidth="1"/>
    <col min="12558" max="12558" width="18.5" style="6" customWidth="1"/>
    <col min="12559" max="12560" width="9.5" style="6" customWidth="1"/>
    <col min="12561" max="12561" width="1.6640625" style="6" customWidth="1"/>
    <col min="12562" max="12565" width="9.5" style="6" customWidth="1"/>
    <col min="12566" max="12566" width="1.6640625" style="6" customWidth="1"/>
    <col min="12567" max="12567" width="9.5" style="6" customWidth="1"/>
    <col min="12568" max="12799" width="11.5" style="6"/>
    <col min="12800" max="12800" width="3.33203125" style="6" customWidth="1"/>
    <col min="12801" max="12802" width="4" style="6" customWidth="1"/>
    <col min="12803" max="12803" width="6.6640625" style="6" customWidth="1"/>
    <col min="12804" max="12804" width="7.1640625" style="6" customWidth="1"/>
    <col min="12805" max="12805" width="4" style="6" customWidth="1"/>
    <col min="12806" max="12806" width="4.33203125" style="6" customWidth="1"/>
    <col min="12807" max="12807" width="7" style="6" customWidth="1"/>
    <col min="12808" max="12808" width="9.5" style="6" customWidth="1"/>
    <col min="12809" max="12809" width="9.83203125" style="6" customWidth="1"/>
    <col min="12810" max="12810" width="6.83203125" style="6" customWidth="1"/>
    <col min="12811" max="12811" width="7.1640625" style="6" customWidth="1"/>
    <col min="12812" max="12812" width="6.83203125" style="6" customWidth="1"/>
    <col min="12813" max="12813" width="19" style="6" customWidth="1"/>
    <col min="12814" max="12814" width="18.5" style="6" customWidth="1"/>
    <col min="12815" max="12816" width="9.5" style="6" customWidth="1"/>
    <col min="12817" max="12817" width="1.6640625" style="6" customWidth="1"/>
    <col min="12818" max="12821" width="9.5" style="6" customWidth="1"/>
    <col min="12822" max="12822" width="1.6640625" style="6" customWidth="1"/>
    <col min="12823" max="12823" width="9.5" style="6" customWidth="1"/>
    <col min="12824" max="13055" width="11.5" style="6"/>
    <col min="13056" max="13056" width="3.33203125" style="6" customWidth="1"/>
    <col min="13057" max="13058" width="4" style="6" customWidth="1"/>
    <col min="13059" max="13059" width="6.6640625" style="6" customWidth="1"/>
    <col min="13060" max="13060" width="7.1640625" style="6" customWidth="1"/>
    <col min="13061" max="13061" width="4" style="6" customWidth="1"/>
    <col min="13062" max="13062" width="4.33203125" style="6" customWidth="1"/>
    <col min="13063" max="13063" width="7" style="6" customWidth="1"/>
    <col min="13064" max="13064" width="9.5" style="6" customWidth="1"/>
    <col min="13065" max="13065" width="9.83203125" style="6" customWidth="1"/>
    <col min="13066" max="13066" width="6.83203125" style="6" customWidth="1"/>
    <col min="13067" max="13067" width="7.1640625" style="6" customWidth="1"/>
    <col min="13068" max="13068" width="6.83203125" style="6" customWidth="1"/>
    <col min="13069" max="13069" width="19" style="6" customWidth="1"/>
    <col min="13070" max="13070" width="18.5" style="6" customWidth="1"/>
    <col min="13071" max="13072" width="9.5" style="6" customWidth="1"/>
    <col min="13073" max="13073" width="1.6640625" style="6" customWidth="1"/>
    <col min="13074" max="13077" width="9.5" style="6" customWidth="1"/>
    <col min="13078" max="13078" width="1.6640625" style="6" customWidth="1"/>
    <col min="13079" max="13079" width="9.5" style="6" customWidth="1"/>
    <col min="13080" max="13311" width="11.5" style="6"/>
    <col min="13312" max="13312" width="3.33203125" style="6" customWidth="1"/>
    <col min="13313" max="13314" width="4" style="6" customWidth="1"/>
    <col min="13315" max="13315" width="6.6640625" style="6" customWidth="1"/>
    <col min="13316" max="13316" width="7.1640625" style="6" customWidth="1"/>
    <col min="13317" max="13317" width="4" style="6" customWidth="1"/>
    <col min="13318" max="13318" width="4.33203125" style="6" customWidth="1"/>
    <col min="13319" max="13319" width="7" style="6" customWidth="1"/>
    <col min="13320" max="13320" width="9.5" style="6" customWidth="1"/>
    <col min="13321" max="13321" width="9.83203125" style="6" customWidth="1"/>
    <col min="13322" max="13322" width="6.83203125" style="6" customWidth="1"/>
    <col min="13323" max="13323" width="7.1640625" style="6" customWidth="1"/>
    <col min="13324" max="13324" width="6.83203125" style="6" customWidth="1"/>
    <col min="13325" max="13325" width="19" style="6" customWidth="1"/>
    <col min="13326" max="13326" width="18.5" style="6" customWidth="1"/>
    <col min="13327" max="13328" width="9.5" style="6" customWidth="1"/>
    <col min="13329" max="13329" width="1.6640625" style="6" customWidth="1"/>
    <col min="13330" max="13333" width="9.5" style="6" customWidth="1"/>
    <col min="13334" max="13334" width="1.6640625" style="6" customWidth="1"/>
    <col min="13335" max="13335" width="9.5" style="6" customWidth="1"/>
    <col min="13336" max="13567" width="11.5" style="6"/>
    <col min="13568" max="13568" width="3.33203125" style="6" customWidth="1"/>
    <col min="13569" max="13570" width="4" style="6" customWidth="1"/>
    <col min="13571" max="13571" width="6.6640625" style="6" customWidth="1"/>
    <col min="13572" max="13572" width="7.1640625" style="6" customWidth="1"/>
    <col min="13573" max="13573" width="4" style="6" customWidth="1"/>
    <col min="13574" max="13574" width="4.33203125" style="6" customWidth="1"/>
    <col min="13575" max="13575" width="7" style="6" customWidth="1"/>
    <col min="13576" max="13576" width="9.5" style="6" customWidth="1"/>
    <col min="13577" max="13577" width="9.83203125" style="6" customWidth="1"/>
    <col min="13578" max="13578" width="6.83203125" style="6" customWidth="1"/>
    <col min="13579" max="13579" width="7.1640625" style="6" customWidth="1"/>
    <col min="13580" max="13580" width="6.83203125" style="6" customWidth="1"/>
    <col min="13581" max="13581" width="19" style="6" customWidth="1"/>
    <col min="13582" max="13582" width="18.5" style="6" customWidth="1"/>
    <col min="13583" max="13584" width="9.5" style="6" customWidth="1"/>
    <col min="13585" max="13585" width="1.6640625" style="6" customWidth="1"/>
    <col min="13586" max="13589" width="9.5" style="6" customWidth="1"/>
    <col min="13590" max="13590" width="1.6640625" style="6" customWidth="1"/>
    <col min="13591" max="13591" width="9.5" style="6" customWidth="1"/>
    <col min="13592" max="13823" width="11.5" style="6"/>
    <col min="13824" max="13824" width="3.33203125" style="6" customWidth="1"/>
    <col min="13825" max="13826" width="4" style="6" customWidth="1"/>
    <col min="13827" max="13827" width="6.6640625" style="6" customWidth="1"/>
    <col min="13828" max="13828" width="7.1640625" style="6" customWidth="1"/>
    <col min="13829" max="13829" width="4" style="6" customWidth="1"/>
    <col min="13830" max="13830" width="4.33203125" style="6" customWidth="1"/>
    <col min="13831" max="13831" width="7" style="6" customWidth="1"/>
    <col min="13832" max="13832" width="9.5" style="6" customWidth="1"/>
    <col min="13833" max="13833" width="9.83203125" style="6" customWidth="1"/>
    <col min="13834" max="13834" width="6.83203125" style="6" customWidth="1"/>
    <col min="13835" max="13835" width="7.1640625" style="6" customWidth="1"/>
    <col min="13836" max="13836" width="6.83203125" style="6" customWidth="1"/>
    <col min="13837" max="13837" width="19" style="6" customWidth="1"/>
    <col min="13838" max="13838" width="18.5" style="6" customWidth="1"/>
    <col min="13839" max="13840" width="9.5" style="6" customWidth="1"/>
    <col min="13841" max="13841" width="1.6640625" style="6" customWidth="1"/>
    <col min="13842" max="13845" width="9.5" style="6" customWidth="1"/>
    <col min="13846" max="13846" width="1.6640625" style="6" customWidth="1"/>
    <col min="13847" max="13847" width="9.5" style="6" customWidth="1"/>
    <col min="13848" max="14079" width="11.5" style="6"/>
    <col min="14080" max="14080" width="3.33203125" style="6" customWidth="1"/>
    <col min="14081" max="14082" width="4" style="6" customWidth="1"/>
    <col min="14083" max="14083" width="6.6640625" style="6" customWidth="1"/>
    <col min="14084" max="14084" width="7.1640625" style="6" customWidth="1"/>
    <col min="14085" max="14085" width="4" style="6" customWidth="1"/>
    <col min="14086" max="14086" width="4.33203125" style="6" customWidth="1"/>
    <col min="14087" max="14087" width="7" style="6" customWidth="1"/>
    <col min="14088" max="14088" width="9.5" style="6" customWidth="1"/>
    <col min="14089" max="14089" width="9.83203125" style="6" customWidth="1"/>
    <col min="14090" max="14090" width="6.83203125" style="6" customWidth="1"/>
    <col min="14091" max="14091" width="7.1640625" style="6" customWidth="1"/>
    <col min="14092" max="14092" width="6.83203125" style="6" customWidth="1"/>
    <col min="14093" max="14093" width="19" style="6" customWidth="1"/>
    <col min="14094" max="14094" width="18.5" style="6" customWidth="1"/>
    <col min="14095" max="14096" width="9.5" style="6" customWidth="1"/>
    <col min="14097" max="14097" width="1.6640625" style="6" customWidth="1"/>
    <col min="14098" max="14101" width="9.5" style="6" customWidth="1"/>
    <col min="14102" max="14102" width="1.6640625" style="6" customWidth="1"/>
    <col min="14103" max="14103" width="9.5" style="6" customWidth="1"/>
    <col min="14104" max="14335" width="11.5" style="6"/>
    <col min="14336" max="14336" width="3.33203125" style="6" customWidth="1"/>
    <col min="14337" max="14338" width="4" style="6" customWidth="1"/>
    <col min="14339" max="14339" width="6.6640625" style="6" customWidth="1"/>
    <col min="14340" max="14340" width="7.1640625" style="6" customWidth="1"/>
    <col min="14341" max="14341" width="4" style="6" customWidth="1"/>
    <col min="14342" max="14342" width="4.33203125" style="6" customWidth="1"/>
    <col min="14343" max="14343" width="7" style="6" customWidth="1"/>
    <col min="14344" max="14344" width="9.5" style="6" customWidth="1"/>
    <col min="14345" max="14345" width="9.83203125" style="6" customWidth="1"/>
    <col min="14346" max="14346" width="6.83203125" style="6" customWidth="1"/>
    <col min="14347" max="14347" width="7.1640625" style="6" customWidth="1"/>
    <col min="14348" max="14348" width="6.83203125" style="6" customWidth="1"/>
    <col min="14349" max="14349" width="19" style="6" customWidth="1"/>
    <col min="14350" max="14350" width="18.5" style="6" customWidth="1"/>
    <col min="14351" max="14352" width="9.5" style="6" customWidth="1"/>
    <col min="14353" max="14353" width="1.6640625" style="6" customWidth="1"/>
    <col min="14354" max="14357" width="9.5" style="6" customWidth="1"/>
    <col min="14358" max="14358" width="1.6640625" style="6" customWidth="1"/>
    <col min="14359" max="14359" width="9.5" style="6" customWidth="1"/>
    <col min="14360" max="14591" width="11.5" style="6"/>
    <col min="14592" max="14592" width="3.33203125" style="6" customWidth="1"/>
    <col min="14593" max="14594" width="4" style="6" customWidth="1"/>
    <col min="14595" max="14595" width="6.6640625" style="6" customWidth="1"/>
    <col min="14596" max="14596" width="7.1640625" style="6" customWidth="1"/>
    <col min="14597" max="14597" width="4" style="6" customWidth="1"/>
    <col min="14598" max="14598" width="4.33203125" style="6" customWidth="1"/>
    <col min="14599" max="14599" width="7" style="6" customWidth="1"/>
    <col min="14600" max="14600" width="9.5" style="6" customWidth="1"/>
    <col min="14601" max="14601" width="9.83203125" style="6" customWidth="1"/>
    <col min="14602" max="14602" width="6.83203125" style="6" customWidth="1"/>
    <col min="14603" max="14603" width="7.1640625" style="6" customWidth="1"/>
    <col min="14604" max="14604" width="6.83203125" style="6" customWidth="1"/>
    <col min="14605" max="14605" width="19" style="6" customWidth="1"/>
    <col min="14606" max="14606" width="18.5" style="6" customWidth="1"/>
    <col min="14607" max="14608" width="9.5" style="6" customWidth="1"/>
    <col min="14609" max="14609" width="1.6640625" style="6" customWidth="1"/>
    <col min="14610" max="14613" width="9.5" style="6" customWidth="1"/>
    <col min="14614" max="14614" width="1.6640625" style="6" customWidth="1"/>
    <col min="14615" max="14615" width="9.5" style="6" customWidth="1"/>
    <col min="14616" max="14847" width="11.5" style="6"/>
    <col min="14848" max="14848" width="3.33203125" style="6" customWidth="1"/>
    <col min="14849" max="14850" width="4" style="6" customWidth="1"/>
    <col min="14851" max="14851" width="6.6640625" style="6" customWidth="1"/>
    <col min="14852" max="14852" width="7.1640625" style="6" customWidth="1"/>
    <col min="14853" max="14853" width="4" style="6" customWidth="1"/>
    <col min="14854" max="14854" width="4.33203125" style="6" customWidth="1"/>
    <col min="14855" max="14855" width="7" style="6" customWidth="1"/>
    <col min="14856" max="14856" width="9.5" style="6" customWidth="1"/>
    <col min="14857" max="14857" width="9.83203125" style="6" customWidth="1"/>
    <col min="14858" max="14858" width="6.83203125" style="6" customWidth="1"/>
    <col min="14859" max="14859" width="7.1640625" style="6" customWidth="1"/>
    <col min="14860" max="14860" width="6.83203125" style="6" customWidth="1"/>
    <col min="14861" max="14861" width="19" style="6" customWidth="1"/>
    <col min="14862" max="14862" width="18.5" style="6" customWidth="1"/>
    <col min="14863" max="14864" width="9.5" style="6" customWidth="1"/>
    <col min="14865" max="14865" width="1.6640625" style="6" customWidth="1"/>
    <col min="14866" max="14869" width="9.5" style="6" customWidth="1"/>
    <col min="14870" max="14870" width="1.6640625" style="6" customWidth="1"/>
    <col min="14871" max="14871" width="9.5" style="6" customWidth="1"/>
    <col min="14872" max="15103" width="11.5" style="6"/>
    <col min="15104" max="15104" width="3.33203125" style="6" customWidth="1"/>
    <col min="15105" max="15106" width="4" style="6" customWidth="1"/>
    <col min="15107" max="15107" width="6.6640625" style="6" customWidth="1"/>
    <col min="15108" max="15108" width="7.1640625" style="6" customWidth="1"/>
    <col min="15109" max="15109" width="4" style="6" customWidth="1"/>
    <col min="15110" max="15110" width="4.33203125" style="6" customWidth="1"/>
    <col min="15111" max="15111" width="7" style="6" customWidth="1"/>
    <col min="15112" max="15112" width="9.5" style="6" customWidth="1"/>
    <col min="15113" max="15113" width="9.83203125" style="6" customWidth="1"/>
    <col min="15114" max="15114" width="6.83203125" style="6" customWidth="1"/>
    <col min="15115" max="15115" width="7.1640625" style="6" customWidth="1"/>
    <col min="15116" max="15116" width="6.83203125" style="6" customWidth="1"/>
    <col min="15117" max="15117" width="19" style="6" customWidth="1"/>
    <col min="15118" max="15118" width="18.5" style="6" customWidth="1"/>
    <col min="15119" max="15120" width="9.5" style="6" customWidth="1"/>
    <col min="15121" max="15121" width="1.6640625" style="6" customWidth="1"/>
    <col min="15122" max="15125" width="9.5" style="6" customWidth="1"/>
    <col min="15126" max="15126" width="1.6640625" style="6" customWidth="1"/>
    <col min="15127" max="15127" width="9.5" style="6" customWidth="1"/>
    <col min="15128" max="15359" width="11.5" style="6"/>
    <col min="15360" max="15360" width="3.33203125" style="6" customWidth="1"/>
    <col min="15361" max="15362" width="4" style="6" customWidth="1"/>
    <col min="15363" max="15363" width="6.6640625" style="6" customWidth="1"/>
    <col min="15364" max="15364" width="7.1640625" style="6" customWidth="1"/>
    <col min="15365" max="15365" width="4" style="6" customWidth="1"/>
    <col min="15366" max="15366" width="4.33203125" style="6" customWidth="1"/>
    <col min="15367" max="15367" width="7" style="6" customWidth="1"/>
    <col min="15368" max="15368" width="9.5" style="6" customWidth="1"/>
    <col min="15369" max="15369" width="9.83203125" style="6" customWidth="1"/>
    <col min="15370" max="15370" width="6.83203125" style="6" customWidth="1"/>
    <col min="15371" max="15371" width="7.1640625" style="6" customWidth="1"/>
    <col min="15372" max="15372" width="6.83203125" style="6" customWidth="1"/>
    <col min="15373" max="15373" width="19" style="6" customWidth="1"/>
    <col min="15374" max="15374" width="18.5" style="6" customWidth="1"/>
    <col min="15375" max="15376" width="9.5" style="6" customWidth="1"/>
    <col min="15377" max="15377" width="1.6640625" style="6" customWidth="1"/>
    <col min="15378" max="15381" width="9.5" style="6" customWidth="1"/>
    <col min="15382" max="15382" width="1.6640625" style="6" customWidth="1"/>
    <col min="15383" max="15383" width="9.5" style="6" customWidth="1"/>
    <col min="15384" max="15615" width="11.5" style="6"/>
    <col min="15616" max="15616" width="3.33203125" style="6" customWidth="1"/>
    <col min="15617" max="15618" width="4" style="6" customWidth="1"/>
    <col min="15619" max="15619" width="6.6640625" style="6" customWidth="1"/>
    <col min="15620" max="15620" width="7.1640625" style="6" customWidth="1"/>
    <col min="15621" max="15621" width="4" style="6" customWidth="1"/>
    <col min="15622" max="15622" width="4.33203125" style="6" customWidth="1"/>
    <col min="15623" max="15623" width="7" style="6" customWidth="1"/>
    <col min="15624" max="15624" width="9.5" style="6" customWidth="1"/>
    <col min="15625" max="15625" width="9.83203125" style="6" customWidth="1"/>
    <col min="15626" max="15626" width="6.83203125" style="6" customWidth="1"/>
    <col min="15627" max="15627" width="7.1640625" style="6" customWidth="1"/>
    <col min="15628" max="15628" width="6.83203125" style="6" customWidth="1"/>
    <col min="15629" max="15629" width="19" style="6" customWidth="1"/>
    <col min="15630" max="15630" width="18.5" style="6" customWidth="1"/>
    <col min="15631" max="15632" width="9.5" style="6" customWidth="1"/>
    <col min="15633" max="15633" width="1.6640625" style="6" customWidth="1"/>
    <col min="15634" max="15637" width="9.5" style="6" customWidth="1"/>
    <col min="15638" max="15638" width="1.6640625" style="6" customWidth="1"/>
    <col min="15639" max="15639" width="9.5" style="6" customWidth="1"/>
    <col min="15640" max="15871" width="11.5" style="6"/>
    <col min="15872" max="15872" width="3.33203125" style="6" customWidth="1"/>
    <col min="15873" max="15874" width="4" style="6" customWidth="1"/>
    <col min="15875" max="15875" width="6.6640625" style="6" customWidth="1"/>
    <col min="15876" max="15876" width="7.1640625" style="6" customWidth="1"/>
    <col min="15877" max="15877" width="4" style="6" customWidth="1"/>
    <col min="15878" max="15878" width="4.33203125" style="6" customWidth="1"/>
    <col min="15879" max="15879" width="7" style="6" customWidth="1"/>
    <col min="15880" max="15880" width="9.5" style="6" customWidth="1"/>
    <col min="15881" max="15881" width="9.83203125" style="6" customWidth="1"/>
    <col min="15882" max="15882" width="6.83203125" style="6" customWidth="1"/>
    <col min="15883" max="15883" width="7.1640625" style="6" customWidth="1"/>
    <col min="15884" max="15884" width="6.83203125" style="6" customWidth="1"/>
    <col min="15885" max="15885" width="19" style="6" customWidth="1"/>
    <col min="15886" max="15886" width="18.5" style="6" customWidth="1"/>
    <col min="15887" max="15888" width="9.5" style="6" customWidth="1"/>
    <col min="15889" max="15889" width="1.6640625" style="6" customWidth="1"/>
    <col min="15890" max="15893" width="9.5" style="6" customWidth="1"/>
    <col min="15894" max="15894" width="1.6640625" style="6" customWidth="1"/>
    <col min="15895" max="15895" width="9.5" style="6" customWidth="1"/>
    <col min="15896" max="16127" width="11.5" style="6"/>
    <col min="16128" max="16128" width="3.33203125" style="6" customWidth="1"/>
    <col min="16129" max="16130" width="4" style="6" customWidth="1"/>
    <col min="16131" max="16131" width="6.6640625" style="6" customWidth="1"/>
    <col min="16132" max="16132" width="7.1640625" style="6" customWidth="1"/>
    <col min="16133" max="16133" width="4" style="6" customWidth="1"/>
    <col min="16134" max="16134" width="4.33203125" style="6" customWidth="1"/>
    <col min="16135" max="16135" width="7" style="6" customWidth="1"/>
    <col min="16136" max="16136" width="9.5" style="6" customWidth="1"/>
    <col min="16137" max="16137" width="9.83203125" style="6" customWidth="1"/>
    <col min="16138" max="16138" width="6.83203125" style="6" customWidth="1"/>
    <col min="16139" max="16139" width="7.1640625" style="6" customWidth="1"/>
    <col min="16140" max="16140" width="6.83203125" style="6" customWidth="1"/>
    <col min="16141" max="16141" width="19" style="6" customWidth="1"/>
    <col min="16142" max="16142" width="18.5" style="6" customWidth="1"/>
    <col min="16143" max="16144" width="9.5" style="6" customWidth="1"/>
    <col min="16145" max="16145" width="1.6640625" style="6" customWidth="1"/>
    <col min="16146" max="16149" width="9.5" style="6" customWidth="1"/>
    <col min="16150" max="16150" width="1.6640625" style="6" customWidth="1"/>
    <col min="16151" max="16151" width="9.5" style="6" customWidth="1"/>
    <col min="16152" max="16384" width="11.5" style="6"/>
  </cols>
  <sheetData>
    <row r="1" spans="1:70" ht="51" customHeight="1" x14ac:dyDescent="0.15">
      <c r="A1" s="244" t="s">
        <v>91</v>
      </c>
      <c r="B1" s="245"/>
      <c r="C1" s="245"/>
      <c r="D1" s="245"/>
      <c r="E1" s="246">
        <f>FORMULÁŘ!F2</f>
        <v>0</v>
      </c>
      <c r="F1" s="247"/>
      <c r="G1" s="247"/>
      <c r="H1" s="247"/>
      <c r="I1" s="247"/>
      <c r="J1" s="247"/>
      <c r="K1" s="248"/>
      <c r="L1" s="249" t="s">
        <v>14</v>
      </c>
      <c r="M1" s="249"/>
      <c r="N1" s="249"/>
      <c r="O1" s="250"/>
      <c r="P1" s="99" t="s">
        <v>104</v>
      </c>
      <c r="Q1" s="251" t="s">
        <v>105</v>
      </c>
      <c r="R1" s="252"/>
      <c r="S1" s="100"/>
      <c r="T1" s="100"/>
      <c r="U1" s="100"/>
      <c r="V1" s="100"/>
      <c r="W1" s="100"/>
    </row>
    <row r="2" spans="1:70" ht="51" customHeight="1" thickBot="1" x14ac:dyDescent="0.2">
      <c r="A2" s="253" t="s">
        <v>67</v>
      </c>
      <c r="B2" s="254"/>
      <c r="C2" s="254"/>
      <c r="D2" s="254"/>
      <c r="E2" s="255">
        <f>FORMULÁŘ!F6</f>
        <v>0</v>
      </c>
      <c r="F2" s="255"/>
      <c r="G2" s="255"/>
      <c r="H2" s="255"/>
      <c r="I2" s="255"/>
      <c r="J2" s="255"/>
      <c r="K2" s="256"/>
      <c r="L2" s="257">
        <f>FORMULÁŘ!F8</f>
        <v>0</v>
      </c>
      <c r="M2" s="258"/>
      <c r="N2" s="258"/>
      <c r="O2" s="259"/>
      <c r="P2" s="101">
        <f>FORMULÁŘ!F9</f>
        <v>0</v>
      </c>
      <c r="Q2" s="260"/>
      <c r="R2" s="261"/>
      <c r="S2" s="100"/>
      <c r="T2" s="100"/>
      <c r="U2" s="100"/>
      <c r="V2" s="100"/>
      <c r="W2" s="100"/>
    </row>
    <row r="3" spans="1:70" ht="36" customHeight="1" thickBot="1" x14ac:dyDescent="0.2">
      <c r="A3" s="264" t="s">
        <v>68</v>
      </c>
      <c r="B3" s="265"/>
      <c r="C3" s="265"/>
      <c r="D3" s="266"/>
      <c r="E3" s="267">
        <f>FORMULÁŘ!F11</f>
        <v>0</v>
      </c>
      <c r="F3" s="268"/>
      <c r="G3" s="269" t="s">
        <v>69</v>
      </c>
      <c r="H3" s="270"/>
      <c r="I3" s="270"/>
      <c r="J3" s="271">
        <f>FORMULÁŘ!F12</f>
        <v>0</v>
      </c>
      <c r="K3" s="272"/>
      <c r="L3" s="269" t="s">
        <v>25</v>
      </c>
      <c r="M3" s="270"/>
      <c r="N3" s="270"/>
      <c r="O3" s="270"/>
      <c r="P3" s="262">
        <f>FORMULÁŘ!F13</f>
        <v>0</v>
      </c>
      <c r="Q3" s="262"/>
      <c r="R3" s="263"/>
      <c r="S3" s="102"/>
      <c r="T3" s="102"/>
      <c r="U3" s="102"/>
      <c r="V3" s="102"/>
      <c r="W3" s="102"/>
    </row>
    <row r="4" spans="1:70" s="81" customFormat="1" ht="22.25" customHeight="1" thickBot="1" x14ac:dyDescent="0.25">
      <c r="A4" s="85"/>
      <c r="B4" s="237" t="s">
        <v>38</v>
      </c>
      <c r="C4" s="238"/>
      <c r="D4" s="238"/>
      <c r="E4" s="238"/>
      <c r="F4" s="238"/>
      <c r="G4" s="238"/>
      <c r="H4" s="239"/>
      <c r="I4" s="237" t="s">
        <v>49</v>
      </c>
      <c r="J4" s="238"/>
      <c r="K4" s="239"/>
      <c r="L4" s="237" t="s">
        <v>31</v>
      </c>
      <c r="M4" s="239"/>
      <c r="N4" s="89"/>
      <c r="O4" s="86"/>
      <c r="P4" s="87"/>
      <c r="Q4" s="104"/>
      <c r="R4" s="105"/>
      <c r="S4" s="240" t="s">
        <v>92</v>
      </c>
      <c r="T4" s="241"/>
      <c r="U4" s="241"/>
      <c r="V4" s="241"/>
      <c r="W4" s="242"/>
      <c r="X4" s="243" t="s">
        <v>95</v>
      </c>
      <c r="Y4" s="236"/>
      <c r="Z4" s="236"/>
      <c r="AA4" s="236" t="s">
        <v>64</v>
      </c>
      <c r="AB4" s="236"/>
      <c r="AC4" s="236"/>
      <c r="AD4" s="236" t="s">
        <v>65</v>
      </c>
      <c r="AE4" s="236"/>
      <c r="AF4" s="236"/>
      <c r="AG4" s="236" t="s">
        <v>66</v>
      </c>
      <c r="AH4" s="236"/>
      <c r="AI4" s="236"/>
      <c r="AJ4" s="236" t="s">
        <v>96</v>
      </c>
      <c r="AK4" s="236"/>
      <c r="AL4" s="236"/>
    </row>
    <row r="5" spans="1:70" s="88" customFormat="1" ht="75.75" customHeight="1" thickBot="1" x14ac:dyDescent="0.25">
      <c r="A5" s="83" t="s">
        <v>72</v>
      </c>
      <c r="B5" s="83" t="s">
        <v>73</v>
      </c>
      <c r="C5" s="83" t="s">
        <v>74</v>
      </c>
      <c r="D5" s="84" t="s">
        <v>36</v>
      </c>
      <c r="E5" s="84" t="s">
        <v>59</v>
      </c>
      <c r="F5" s="83" t="s">
        <v>75</v>
      </c>
      <c r="G5" s="83" t="s">
        <v>76</v>
      </c>
      <c r="H5" s="84" t="s">
        <v>60</v>
      </c>
      <c r="I5" s="84" t="s">
        <v>36</v>
      </c>
      <c r="J5" s="84" t="s">
        <v>59</v>
      </c>
      <c r="K5" s="84" t="s">
        <v>60</v>
      </c>
      <c r="L5" s="83" t="s">
        <v>77</v>
      </c>
      <c r="M5" s="83" t="s">
        <v>78</v>
      </c>
      <c r="N5" s="80" t="s">
        <v>31</v>
      </c>
      <c r="O5" s="74" t="s">
        <v>70</v>
      </c>
      <c r="P5" s="74" t="s">
        <v>79</v>
      </c>
      <c r="Q5" s="103" t="s">
        <v>71</v>
      </c>
      <c r="R5" s="103" t="s">
        <v>93</v>
      </c>
      <c r="S5" s="79" t="s">
        <v>80</v>
      </c>
      <c r="T5" s="79" t="s">
        <v>81</v>
      </c>
      <c r="U5" s="79" t="s">
        <v>82</v>
      </c>
      <c r="V5" s="79" t="s">
        <v>83</v>
      </c>
      <c r="W5" s="79" t="s">
        <v>94</v>
      </c>
      <c r="X5" s="91">
        <v>0.6</v>
      </c>
      <c r="Y5" s="91">
        <v>1</v>
      </c>
      <c r="Z5" s="92">
        <v>2</v>
      </c>
      <c r="AA5" s="91">
        <v>0.6</v>
      </c>
      <c r="AB5" s="91">
        <v>1</v>
      </c>
      <c r="AC5" s="92">
        <v>2</v>
      </c>
      <c r="AD5" s="91">
        <v>0.6</v>
      </c>
      <c r="AE5" s="91">
        <v>1</v>
      </c>
      <c r="AF5" s="92">
        <v>2</v>
      </c>
      <c r="AG5" s="91">
        <v>0.6</v>
      </c>
      <c r="AH5" s="91">
        <v>1</v>
      </c>
      <c r="AI5" s="92">
        <v>2</v>
      </c>
      <c r="AJ5" s="91" t="s">
        <v>97</v>
      </c>
      <c r="AK5" s="91" t="s">
        <v>98</v>
      </c>
      <c r="AL5" s="92" t="s">
        <v>99</v>
      </c>
    </row>
    <row r="6" spans="1:70" s="15" customFormat="1" ht="19" customHeight="1" x14ac:dyDescent="0.2">
      <c r="A6" s="7">
        <v>1</v>
      </c>
      <c r="B6" s="7">
        <f>FORMULÁŘ!C38</f>
        <v>0</v>
      </c>
      <c r="C6" s="7">
        <f>FORMULÁŘ!D38</f>
        <v>0</v>
      </c>
      <c r="D6" s="48">
        <f>FORMULÁŘ!E38</f>
        <v>0</v>
      </c>
      <c r="E6" s="48">
        <f>FORMULÁŘ!F38</f>
        <v>0</v>
      </c>
      <c r="F6" s="7">
        <f>FORMULÁŘ!G38</f>
        <v>0</v>
      </c>
      <c r="G6" s="7">
        <f>FORMULÁŘ!H38</f>
        <v>0</v>
      </c>
      <c r="H6" s="7">
        <f>FORMULÁŘ!I38</f>
        <v>0</v>
      </c>
      <c r="I6" s="48">
        <f>D6+25</f>
        <v>25</v>
      </c>
      <c r="J6" s="48">
        <f t="shared" ref="J6:J53" si="0">E6+25</f>
        <v>25</v>
      </c>
      <c r="K6" s="14">
        <f t="shared" ref="K6:K55" si="1">H6</f>
        <v>0</v>
      </c>
      <c r="L6" s="7">
        <f>FORMULÁŘ!M38</f>
        <v>0</v>
      </c>
      <c r="M6" s="7">
        <f>FORMULÁŘ!N38</f>
        <v>0</v>
      </c>
      <c r="N6" s="7" t="str">
        <f t="shared" ref="N6:N55" si="2">_xlfn.CONCAT(L6," / ",M6)</f>
        <v>0 / 0</v>
      </c>
      <c r="O6" s="7">
        <f>FORMULÁŘ!O38</f>
        <v>0</v>
      </c>
      <c r="P6" s="7">
        <f>FORMULÁŘ!P38</f>
        <v>0</v>
      </c>
      <c r="Q6" s="8">
        <f t="shared" ref="Q6:Q55" si="3">I6*J6*K6/1000000</f>
        <v>0</v>
      </c>
      <c r="R6" s="8">
        <f t="shared" ref="R6:R55" si="4">(I6+20)*(J6+20)*K6/1000000</f>
        <v>0</v>
      </c>
      <c r="S6" s="8">
        <f>IF(B6,(D6+40)/1000,0)</f>
        <v>0</v>
      </c>
      <c r="T6" s="8">
        <f>IF(C6,(D6+40)/1000,0)</f>
        <v>0</v>
      </c>
      <c r="U6" s="8">
        <f>IF(F6,(E6+40)/1000,0)</f>
        <v>0</v>
      </c>
      <c r="V6" s="8">
        <f>IF(G6,(E6+40)/1000,0)</f>
        <v>0</v>
      </c>
      <c r="W6" s="8">
        <f t="shared" ref="W6:W55" si="5">(S6+T6+U6+V6)*H6</f>
        <v>0</v>
      </c>
      <c r="X6" s="93">
        <f>IF(B6=$X$5,S6,0)</f>
        <v>0</v>
      </c>
      <c r="Y6" s="93">
        <f>IF(B6=$Y$5,S6,0)</f>
        <v>0</v>
      </c>
      <c r="Z6" s="94">
        <f>IF(B6=$Z$5,S6,0)</f>
        <v>0</v>
      </c>
      <c r="AA6" s="95">
        <f>IF(C6=$AA$5,T6,0)</f>
        <v>0</v>
      </c>
      <c r="AB6" s="95">
        <f>IF(C6=$AB$5,T6,0)</f>
        <v>0</v>
      </c>
      <c r="AC6" s="96">
        <f>IF(C6=$AC$5,T6,0)</f>
        <v>0</v>
      </c>
      <c r="AD6" s="95">
        <f>IF(F6=$AD$5,U6,0)</f>
        <v>0</v>
      </c>
      <c r="AE6" s="95">
        <f>IF(F6=$AE$5,U6,0)</f>
        <v>0</v>
      </c>
      <c r="AF6" s="96">
        <f>IF(F6=$AF$5,U6,0)</f>
        <v>0</v>
      </c>
      <c r="AG6" s="95">
        <f>IF(G6=$AG$5,V6,0)</f>
        <v>0</v>
      </c>
      <c r="AH6" s="95">
        <f>IF(G6=$AH$5,V6,0)</f>
        <v>0</v>
      </c>
      <c r="AI6" s="96">
        <f>IF(G6=$AI$5,V6,0)</f>
        <v>0</v>
      </c>
      <c r="AJ6" s="93">
        <f>(X6+AA6+AD6+AG6)*H6</f>
        <v>0</v>
      </c>
      <c r="AK6" s="93">
        <f>(Y6+AB6+AE6+AH6)*K6</f>
        <v>0</v>
      </c>
      <c r="AL6" s="94">
        <f>(Z6+AC6+AF6+AI6)*K6</f>
        <v>0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</row>
    <row r="7" spans="1:70" s="15" customFormat="1" ht="19" customHeight="1" x14ac:dyDescent="0.2">
      <c r="A7" s="7">
        <v>2</v>
      </c>
      <c r="B7" s="7">
        <f>FORMULÁŘ!C39</f>
        <v>0</v>
      </c>
      <c r="C7" s="7">
        <f>FORMULÁŘ!D39</f>
        <v>0</v>
      </c>
      <c r="D7" s="48">
        <f>FORMULÁŘ!E39</f>
        <v>0</v>
      </c>
      <c r="E7" s="48">
        <f>FORMULÁŘ!F39</f>
        <v>0</v>
      </c>
      <c r="F7" s="7">
        <f>FORMULÁŘ!G39</f>
        <v>0</v>
      </c>
      <c r="G7" s="7">
        <f>FORMULÁŘ!H39</f>
        <v>0</v>
      </c>
      <c r="H7" s="7">
        <f>FORMULÁŘ!I39</f>
        <v>0</v>
      </c>
      <c r="I7" s="48">
        <f t="shared" ref="I7:J55" si="6">D7+25</f>
        <v>25</v>
      </c>
      <c r="J7" s="48">
        <f t="shared" si="0"/>
        <v>25</v>
      </c>
      <c r="K7" s="14">
        <f t="shared" si="1"/>
        <v>0</v>
      </c>
      <c r="L7" s="7">
        <f>FORMULÁŘ!M39</f>
        <v>0</v>
      </c>
      <c r="M7" s="7">
        <f>FORMULÁŘ!N39</f>
        <v>0</v>
      </c>
      <c r="N7" s="7" t="str">
        <f t="shared" si="2"/>
        <v>0 / 0</v>
      </c>
      <c r="O7" s="7">
        <f>FORMULÁŘ!O39</f>
        <v>0</v>
      </c>
      <c r="P7" s="7">
        <f>FORMULÁŘ!P39</f>
        <v>0</v>
      </c>
      <c r="Q7" s="8">
        <f t="shared" si="3"/>
        <v>0</v>
      </c>
      <c r="R7" s="8">
        <f t="shared" si="4"/>
        <v>0</v>
      </c>
      <c r="S7" s="8">
        <f t="shared" ref="S7:S55" si="7">IF(B7,(D7+40)/1000,0)</f>
        <v>0</v>
      </c>
      <c r="T7" s="8">
        <f t="shared" ref="T7:T55" si="8">IF(C7,(D7+40)/1000,0)</f>
        <v>0</v>
      </c>
      <c r="U7" s="8">
        <f t="shared" ref="U7:U55" si="9">IF(F7,(E7+40)/1000,0)</f>
        <v>0</v>
      </c>
      <c r="V7" s="8">
        <f t="shared" ref="V7:V55" si="10">IF(G7,(E7+40)/1000,0)</f>
        <v>0</v>
      </c>
      <c r="W7" s="8">
        <f t="shared" si="5"/>
        <v>0</v>
      </c>
      <c r="X7" s="93">
        <f t="shared" ref="X7:X55" si="11">IF(B7=$X$5,S7,0)</f>
        <v>0</v>
      </c>
      <c r="Y7" s="93">
        <f t="shared" ref="Y7:Y55" si="12">IF(B7=$Y$5,S7,0)</f>
        <v>0</v>
      </c>
      <c r="Z7" s="94">
        <f t="shared" ref="Z7:Z55" si="13">IF(B7=$Z$5,S7,0)</f>
        <v>0</v>
      </c>
      <c r="AA7" s="95">
        <f t="shared" ref="AA7:AA55" si="14">IF(C7=$AA$5,T7,0)</f>
        <v>0</v>
      </c>
      <c r="AB7" s="95">
        <f t="shared" ref="AB7:AB55" si="15">IF(C7=$AB$5,T7,0)</f>
        <v>0</v>
      </c>
      <c r="AC7" s="96">
        <f t="shared" ref="AC7:AC55" si="16">IF(C7=$AC$5,T7,0)</f>
        <v>0</v>
      </c>
      <c r="AD7" s="95">
        <f t="shared" ref="AD7:AD55" si="17">IF(F7=$AD$5,U7,0)</f>
        <v>0</v>
      </c>
      <c r="AE7" s="95">
        <f t="shared" ref="AE7:AE55" si="18">IF(F7=$AE$5,U7,0)</f>
        <v>0</v>
      </c>
      <c r="AF7" s="96">
        <f t="shared" ref="AF7:AF55" si="19">IF(F7=$AF$5,U7,0)</f>
        <v>0</v>
      </c>
      <c r="AG7" s="95">
        <f t="shared" ref="AG7:AG55" si="20">IF(G7=$AG$5,V7,0)</f>
        <v>0</v>
      </c>
      <c r="AH7" s="95">
        <f t="shared" ref="AH7:AH55" si="21">IF(G7=$AH$5,V7,0)</f>
        <v>0</v>
      </c>
      <c r="AI7" s="96">
        <f t="shared" ref="AI7:AI55" si="22">IF(G7=$AI$5,V7,0)</f>
        <v>0</v>
      </c>
      <c r="AJ7" s="93">
        <f t="shared" ref="AJ7:AJ55" si="23">(X7+AA7+AD7+AG7)*H7</f>
        <v>0</v>
      </c>
      <c r="AK7" s="93">
        <f t="shared" ref="AK7:AK55" si="24">(Y7+AB7+AE7+AH7)*K7</f>
        <v>0</v>
      </c>
      <c r="AL7" s="94">
        <f t="shared" ref="AL7:AL55" si="25">(Z7+AC7+AF7+AI7)*K7</f>
        <v>0</v>
      </c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</row>
    <row r="8" spans="1:70" s="15" customFormat="1" ht="19" customHeight="1" x14ac:dyDescent="0.2">
      <c r="A8" s="7">
        <v>3</v>
      </c>
      <c r="B8" s="7">
        <f>FORMULÁŘ!C40</f>
        <v>0</v>
      </c>
      <c r="C8" s="7">
        <f>FORMULÁŘ!D40</f>
        <v>0</v>
      </c>
      <c r="D8" s="48">
        <f>FORMULÁŘ!E40</f>
        <v>0</v>
      </c>
      <c r="E8" s="48">
        <f>FORMULÁŘ!F40</f>
        <v>0</v>
      </c>
      <c r="F8" s="7">
        <f>FORMULÁŘ!G40</f>
        <v>0</v>
      </c>
      <c r="G8" s="7">
        <f>FORMULÁŘ!H40</f>
        <v>0</v>
      </c>
      <c r="H8" s="7">
        <f>FORMULÁŘ!I40</f>
        <v>0</v>
      </c>
      <c r="I8" s="48">
        <f t="shared" si="6"/>
        <v>25</v>
      </c>
      <c r="J8" s="48">
        <f t="shared" si="0"/>
        <v>25</v>
      </c>
      <c r="K8" s="14">
        <f t="shared" si="1"/>
        <v>0</v>
      </c>
      <c r="L8" s="7">
        <f>FORMULÁŘ!M40</f>
        <v>0</v>
      </c>
      <c r="M8" s="7">
        <f>FORMULÁŘ!N40</f>
        <v>0</v>
      </c>
      <c r="N8" s="7" t="str">
        <f t="shared" si="2"/>
        <v>0 / 0</v>
      </c>
      <c r="O8" s="7">
        <f>FORMULÁŘ!O40</f>
        <v>0</v>
      </c>
      <c r="P8" s="7">
        <f>FORMULÁŘ!P40</f>
        <v>0</v>
      </c>
      <c r="Q8" s="8">
        <f t="shared" si="3"/>
        <v>0</v>
      </c>
      <c r="R8" s="8">
        <f t="shared" si="4"/>
        <v>0</v>
      </c>
      <c r="S8" s="8">
        <f t="shared" si="7"/>
        <v>0</v>
      </c>
      <c r="T8" s="8">
        <f t="shared" si="8"/>
        <v>0</v>
      </c>
      <c r="U8" s="8">
        <f t="shared" si="9"/>
        <v>0</v>
      </c>
      <c r="V8" s="8">
        <f t="shared" si="10"/>
        <v>0</v>
      </c>
      <c r="W8" s="8">
        <f t="shared" si="5"/>
        <v>0</v>
      </c>
      <c r="X8" s="93">
        <f t="shared" si="11"/>
        <v>0</v>
      </c>
      <c r="Y8" s="93">
        <f t="shared" si="12"/>
        <v>0</v>
      </c>
      <c r="Z8" s="94">
        <f t="shared" si="13"/>
        <v>0</v>
      </c>
      <c r="AA8" s="95">
        <f t="shared" si="14"/>
        <v>0</v>
      </c>
      <c r="AB8" s="95">
        <f t="shared" si="15"/>
        <v>0</v>
      </c>
      <c r="AC8" s="96">
        <f t="shared" si="16"/>
        <v>0</v>
      </c>
      <c r="AD8" s="95">
        <f t="shared" si="17"/>
        <v>0</v>
      </c>
      <c r="AE8" s="95">
        <f t="shared" si="18"/>
        <v>0</v>
      </c>
      <c r="AF8" s="96">
        <f t="shared" si="19"/>
        <v>0</v>
      </c>
      <c r="AG8" s="95">
        <f t="shared" si="20"/>
        <v>0</v>
      </c>
      <c r="AH8" s="95">
        <f t="shared" si="21"/>
        <v>0</v>
      </c>
      <c r="AI8" s="96">
        <f t="shared" si="22"/>
        <v>0</v>
      </c>
      <c r="AJ8" s="93">
        <f t="shared" si="23"/>
        <v>0</v>
      </c>
      <c r="AK8" s="93">
        <f t="shared" si="24"/>
        <v>0</v>
      </c>
      <c r="AL8" s="94">
        <f t="shared" si="25"/>
        <v>0</v>
      </c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</row>
    <row r="9" spans="1:70" s="15" customFormat="1" ht="19" customHeight="1" x14ac:dyDescent="0.2">
      <c r="A9" s="7">
        <v>4</v>
      </c>
      <c r="B9" s="7">
        <f>FORMULÁŘ!C41</f>
        <v>0</v>
      </c>
      <c r="C9" s="7">
        <f>FORMULÁŘ!D41</f>
        <v>0</v>
      </c>
      <c r="D9" s="48">
        <f>FORMULÁŘ!E41</f>
        <v>0</v>
      </c>
      <c r="E9" s="48">
        <f>FORMULÁŘ!F41</f>
        <v>0</v>
      </c>
      <c r="F9" s="7">
        <f>FORMULÁŘ!G41</f>
        <v>0</v>
      </c>
      <c r="G9" s="7">
        <f>FORMULÁŘ!H41</f>
        <v>0</v>
      </c>
      <c r="H9" s="7">
        <f>FORMULÁŘ!I41</f>
        <v>0</v>
      </c>
      <c r="I9" s="48">
        <f t="shared" si="6"/>
        <v>25</v>
      </c>
      <c r="J9" s="48">
        <f t="shared" si="0"/>
        <v>25</v>
      </c>
      <c r="K9" s="14">
        <f t="shared" si="1"/>
        <v>0</v>
      </c>
      <c r="L9" s="7">
        <f>FORMULÁŘ!M41</f>
        <v>0</v>
      </c>
      <c r="M9" s="7">
        <f>FORMULÁŘ!N41</f>
        <v>0</v>
      </c>
      <c r="N9" s="7" t="str">
        <f t="shared" si="2"/>
        <v>0 / 0</v>
      </c>
      <c r="O9" s="7">
        <f>FORMULÁŘ!O41</f>
        <v>0</v>
      </c>
      <c r="P9" s="7">
        <f>FORMULÁŘ!P41</f>
        <v>0</v>
      </c>
      <c r="Q9" s="8">
        <f t="shared" si="3"/>
        <v>0</v>
      </c>
      <c r="R9" s="8">
        <f t="shared" si="4"/>
        <v>0</v>
      </c>
      <c r="S9" s="8">
        <f t="shared" si="7"/>
        <v>0</v>
      </c>
      <c r="T9" s="8">
        <f t="shared" si="8"/>
        <v>0</v>
      </c>
      <c r="U9" s="8">
        <f t="shared" si="9"/>
        <v>0</v>
      </c>
      <c r="V9" s="8">
        <f t="shared" si="10"/>
        <v>0</v>
      </c>
      <c r="W9" s="8">
        <f t="shared" si="5"/>
        <v>0</v>
      </c>
      <c r="X9" s="93">
        <f t="shared" si="11"/>
        <v>0</v>
      </c>
      <c r="Y9" s="93">
        <f t="shared" si="12"/>
        <v>0</v>
      </c>
      <c r="Z9" s="94">
        <f t="shared" si="13"/>
        <v>0</v>
      </c>
      <c r="AA9" s="95">
        <f t="shared" si="14"/>
        <v>0</v>
      </c>
      <c r="AB9" s="95">
        <f t="shared" si="15"/>
        <v>0</v>
      </c>
      <c r="AC9" s="96">
        <f t="shared" si="16"/>
        <v>0</v>
      </c>
      <c r="AD9" s="95">
        <f t="shared" si="17"/>
        <v>0</v>
      </c>
      <c r="AE9" s="95">
        <f t="shared" si="18"/>
        <v>0</v>
      </c>
      <c r="AF9" s="96">
        <f t="shared" si="19"/>
        <v>0</v>
      </c>
      <c r="AG9" s="95">
        <f t="shared" si="20"/>
        <v>0</v>
      </c>
      <c r="AH9" s="95">
        <f t="shared" si="21"/>
        <v>0</v>
      </c>
      <c r="AI9" s="96">
        <f t="shared" si="22"/>
        <v>0</v>
      </c>
      <c r="AJ9" s="93">
        <f t="shared" si="23"/>
        <v>0</v>
      </c>
      <c r="AK9" s="93">
        <f t="shared" si="24"/>
        <v>0</v>
      </c>
      <c r="AL9" s="94">
        <f t="shared" si="25"/>
        <v>0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</row>
    <row r="10" spans="1:70" s="15" customFormat="1" ht="19" customHeight="1" x14ac:dyDescent="0.2">
      <c r="A10" s="7">
        <v>5</v>
      </c>
      <c r="B10" s="7">
        <f>FORMULÁŘ!C42</f>
        <v>0</v>
      </c>
      <c r="C10" s="7">
        <f>FORMULÁŘ!D42</f>
        <v>0</v>
      </c>
      <c r="D10" s="48">
        <f>FORMULÁŘ!E42</f>
        <v>0</v>
      </c>
      <c r="E10" s="48">
        <f>FORMULÁŘ!F42</f>
        <v>0</v>
      </c>
      <c r="F10" s="7">
        <f>FORMULÁŘ!G42</f>
        <v>0</v>
      </c>
      <c r="G10" s="7">
        <f>FORMULÁŘ!H42</f>
        <v>0</v>
      </c>
      <c r="H10" s="7">
        <f>FORMULÁŘ!I42</f>
        <v>0</v>
      </c>
      <c r="I10" s="48">
        <f t="shared" si="6"/>
        <v>25</v>
      </c>
      <c r="J10" s="48">
        <f t="shared" si="0"/>
        <v>25</v>
      </c>
      <c r="K10" s="14">
        <f t="shared" si="1"/>
        <v>0</v>
      </c>
      <c r="L10" s="7">
        <f>FORMULÁŘ!M42</f>
        <v>0</v>
      </c>
      <c r="M10" s="7">
        <f>FORMULÁŘ!N42</f>
        <v>0</v>
      </c>
      <c r="N10" s="7" t="str">
        <f t="shared" si="2"/>
        <v>0 / 0</v>
      </c>
      <c r="O10" s="7">
        <f>FORMULÁŘ!O42</f>
        <v>0</v>
      </c>
      <c r="P10" s="7">
        <f>FORMULÁŘ!P42</f>
        <v>0</v>
      </c>
      <c r="Q10" s="8">
        <f t="shared" si="3"/>
        <v>0</v>
      </c>
      <c r="R10" s="8">
        <f t="shared" si="4"/>
        <v>0</v>
      </c>
      <c r="S10" s="8">
        <f t="shared" si="7"/>
        <v>0</v>
      </c>
      <c r="T10" s="8">
        <f t="shared" si="8"/>
        <v>0</v>
      </c>
      <c r="U10" s="8">
        <f t="shared" si="9"/>
        <v>0</v>
      </c>
      <c r="V10" s="8">
        <f t="shared" si="10"/>
        <v>0</v>
      </c>
      <c r="W10" s="8">
        <f t="shared" si="5"/>
        <v>0</v>
      </c>
      <c r="X10" s="93">
        <f t="shared" si="11"/>
        <v>0</v>
      </c>
      <c r="Y10" s="93">
        <f t="shared" si="12"/>
        <v>0</v>
      </c>
      <c r="Z10" s="94">
        <f t="shared" si="13"/>
        <v>0</v>
      </c>
      <c r="AA10" s="95">
        <f t="shared" si="14"/>
        <v>0</v>
      </c>
      <c r="AB10" s="95">
        <f t="shared" si="15"/>
        <v>0</v>
      </c>
      <c r="AC10" s="96">
        <f t="shared" si="16"/>
        <v>0</v>
      </c>
      <c r="AD10" s="95">
        <f t="shared" si="17"/>
        <v>0</v>
      </c>
      <c r="AE10" s="95">
        <f t="shared" si="18"/>
        <v>0</v>
      </c>
      <c r="AF10" s="96">
        <f t="shared" si="19"/>
        <v>0</v>
      </c>
      <c r="AG10" s="95">
        <f t="shared" si="20"/>
        <v>0</v>
      </c>
      <c r="AH10" s="95">
        <f t="shared" si="21"/>
        <v>0</v>
      </c>
      <c r="AI10" s="96">
        <f t="shared" si="22"/>
        <v>0</v>
      </c>
      <c r="AJ10" s="93">
        <f t="shared" si="23"/>
        <v>0</v>
      </c>
      <c r="AK10" s="93">
        <f t="shared" si="24"/>
        <v>0</v>
      </c>
      <c r="AL10" s="94">
        <f t="shared" si="25"/>
        <v>0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</row>
    <row r="11" spans="1:70" s="15" customFormat="1" ht="19" customHeight="1" x14ac:dyDescent="0.2">
      <c r="A11" s="7">
        <v>6</v>
      </c>
      <c r="B11" s="7">
        <f>FORMULÁŘ!C43</f>
        <v>0</v>
      </c>
      <c r="C11" s="7">
        <f>FORMULÁŘ!D43</f>
        <v>0</v>
      </c>
      <c r="D11" s="48">
        <f>FORMULÁŘ!E43</f>
        <v>0</v>
      </c>
      <c r="E11" s="48">
        <f>FORMULÁŘ!F43</f>
        <v>0</v>
      </c>
      <c r="F11" s="7">
        <f>FORMULÁŘ!G43</f>
        <v>0</v>
      </c>
      <c r="G11" s="7">
        <f>FORMULÁŘ!H43</f>
        <v>0</v>
      </c>
      <c r="H11" s="7">
        <f>FORMULÁŘ!I43</f>
        <v>0</v>
      </c>
      <c r="I11" s="48">
        <f t="shared" si="6"/>
        <v>25</v>
      </c>
      <c r="J11" s="48">
        <f t="shared" si="0"/>
        <v>25</v>
      </c>
      <c r="K11" s="14">
        <f t="shared" si="1"/>
        <v>0</v>
      </c>
      <c r="L11" s="7">
        <f>FORMULÁŘ!M43</f>
        <v>0</v>
      </c>
      <c r="M11" s="7">
        <f>FORMULÁŘ!N43</f>
        <v>0</v>
      </c>
      <c r="N11" s="7" t="str">
        <f t="shared" si="2"/>
        <v>0 / 0</v>
      </c>
      <c r="O11" s="7">
        <f>FORMULÁŘ!O43</f>
        <v>0</v>
      </c>
      <c r="P11" s="7">
        <f>FORMULÁŘ!P43</f>
        <v>0</v>
      </c>
      <c r="Q11" s="8">
        <f t="shared" si="3"/>
        <v>0</v>
      </c>
      <c r="R11" s="8">
        <f t="shared" si="4"/>
        <v>0</v>
      </c>
      <c r="S11" s="8">
        <f t="shared" si="7"/>
        <v>0</v>
      </c>
      <c r="T11" s="8">
        <f t="shared" si="8"/>
        <v>0</v>
      </c>
      <c r="U11" s="8">
        <f t="shared" si="9"/>
        <v>0</v>
      </c>
      <c r="V11" s="8">
        <f t="shared" si="10"/>
        <v>0</v>
      </c>
      <c r="W11" s="8">
        <f t="shared" si="5"/>
        <v>0</v>
      </c>
      <c r="X11" s="93">
        <f t="shared" si="11"/>
        <v>0</v>
      </c>
      <c r="Y11" s="93">
        <f t="shared" si="12"/>
        <v>0</v>
      </c>
      <c r="Z11" s="94">
        <f t="shared" si="13"/>
        <v>0</v>
      </c>
      <c r="AA11" s="95">
        <f t="shared" si="14"/>
        <v>0</v>
      </c>
      <c r="AB11" s="95">
        <f t="shared" si="15"/>
        <v>0</v>
      </c>
      <c r="AC11" s="96">
        <f t="shared" si="16"/>
        <v>0</v>
      </c>
      <c r="AD11" s="95">
        <f t="shared" si="17"/>
        <v>0</v>
      </c>
      <c r="AE11" s="95">
        <f t="shared" si="18"/>
        <v>0</v>
      </c>
      <c r="AF11" s="96">
        <f t="shared" si="19"/>
        <v>0</v>
      </c>
      <c r="AG11" s="95">
        <f t="shared" si="20"/>
        <v>0</v>
      </c>
      <c r="AH11" s="95">
        <f t="shared" si="21"/>
        <v>0</v>
      </c>
      <c r="AI11" s="96">
        <f t="shared" si="22"/>
        <v>0</v>
      </c>
      <c r="AJ11" s="93">
        <f t="shared" si="23"/>
        <v>0</v>
      </c>
      <c r="AK11" s="93">
        <f t="shared" si="24"/>
        <v>0</v>
      </c>
      <c r="AL11" s="94">
        <f t="shared" si="25"/>
        <v>0</v>
      </c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</row>
    <row r="12" spans="1:70" s="15" customFormat="1" ht="19" customHeight="1" x14ac:dyDescent="0.2">
      <c r="A12" s="7">
        <v>7</v>
      </c>
      <c r="B12" s="7">
        <f>FORMULÁŘ!C44</f>
        <v>0</v>
      </c>
      <c r="C12" s="7">
        <f>FORMULÁŘ!D44</f>
        <v>0</v>
      </c>
      <c r="D12" s="48">
        <f>FORMULÁŘ!E44</f>
        <v>0</v>
      </c>
      <c r="E12" s="48">
        <f>FORMULÁŘ!F44</f>
        <v>0</v>
      </c>
      <c r="F12" s="7">
        <f>FORMULÁŘ!G44</f>
        <v>0</v>
      </c>
      <c r="G12" s="7">
        <f>FORMULÁŘ!H44</f>
        <v>0</v>
      </c>
      <c r="H12" s="7">
        <f>FORMULÁŘ!I44</f>
        <v>0</v>
      </c>
      <c r="I12" s="48">
        <f t="shared" si="6"/>
        <v>25</v>
      </c>
      <c r="J12" s="48">
        <f t="shared" si="0"/>
        <v>25</v>
      </c>
      <c r="K12" s="14">
        <f t="shared" si="1"/>
        <v>0</v>
      </c>
      <c r="L12" s="7">
        <f>FORMULÁŘ!M44</f>
        <v>0</v>
      </c>
      <c r="M12" s="7">
        <f>FORMULÁŘ!N44</f>
        <v>0</v>
      </c>
      <c r="N12" s="7" t="str">
        <f t="shared" si="2"/>
        <v>0 / 0</v>
      </c>
      <c r="O12" s="7">
        <f>FORMULÁŘ!O44</f>
        <v>0</v>
      </c>
      <c r="P12" s="7">
        <f>FORMULÁŘ!P44</f>
        <v>0</v>
      </c>
      <c r="Q12" s="8">
        <f t="shared" si="3"/>
        <v>0</v>
      </c>
      <c r="R12" s="8">
        <f t="shared" si="4"/>
        <v>0</v>
      </c>
      <c r="S12" s="8">
        <f t="shared" si="7"/>
        <v>0</v>
      </c>
      <c r="T12" s="8">
        <f t="shared" si="8"/>
        <v>0</v>
      </c>
      <c r="U12" s="8">
        <f t="shared" si="9"/>
        <v>0</v>
      </c>
      <c r="V12" s="8">
        <f t="shared" si="10"/>
        <v>0</v>
      </c>
      <c r="W12" s="8">
        <f t="shared" si="5"/>
        <v>0</v>
      </c>
      <c r="X12" s="93">
        <f t="shared" si="11"/>
        <v>0</v>
      </c>
      <c r="Y12" s="93">
        <f t="shared" si="12"/>
        <v>0</v>
      </c>
      <c r="Z12" s="94">
        <f t="shared" si="13"/>
        <v>0</v>
      </c>
      <c r="AA12" s="95">
        <f t="shared" si="14"/>
        <v>0</v>
      </c>
      <c r="AB12" s="95">
        <f t="shared" si="15"/>
        <v>0</v>
      </c>
      <c r="AC12" s="96">
        <f t="shared" si="16"/>
        <v>0</v>
      </c>
      <c r="AD12" s="95">
        <f t="shared" si="17"/>
        <v>0</v>
      </c>
      <c r="AE12" s="95">
        <f t="shared" si="18"/>
        <v>0</v>
      </c>
      <c r="AF12" s="96">
        <f t="shared" si="19"/>
        <v>0</v>
      </c>
      <c r="AG12" s="95">
        <f t="shared" si="20"/>
        <v>0</v>
      </c>
      <c r="AH12" s="95">
        <f t="shared" si="21"/>
        <v>0</v>
      </c>
      <c r="AI12" s="96">
        <f t="shared" si="22"/>
        <v>0</v>
      </c>
      <c r="AJ12" s="93">
        <f t="shared" si="23"/>
        <v>0</v>
      </c>
      <c r="AK12" s="93">
        <f t="shared" si="24"/>
        <v>0</v>
      </c>
      <c r="AL12" s="94">
        <f t="shared" si="25"/>
        <v>0</v>
      </c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</row>
    <row r="13" spans="1:70" s="15" customFormat="1" ht="19" customHeight="1" x14ac:dyDescent="0.2">
      <c r="A13" s="7">
        <v>8</v>
      </c>
      <c r="B13" s="7">
        <f>FORMULÁŘ!C45</f>
        <v>0</v>
      </c>
      <c r="C13" s="7">
        <f>FORMULÁŘ!D45</f>
        <v>0</v>
      </c>
      <c r="D13" s="48">
        <f>FORMULÁŘ!E45</f>
        <v>0</v>
      </c>
      <c r="E13" s="48">
        <f>FORMULÁŘ!F45</f>
        <v>0</v>
      </c>
      <c r="F13" s="7">
        <f>FORMULÁŘ!G45</f>
        <v>0</v>
      </c>
      <c r="G13" s="7">
        <f>FORMULÁŘ!H45</f>
        <v>0</v>
      </c>
      <c r="H13" s="7">
        <f>FORMULÁŘ!I45</f>
        <v>0</v>
      </c>
      <c r="I13" s="48">
        <f t="shared" si="6"/>
        <v>25</v>
      </c>
      <c r="J13" s="48">
        <f t="shared" si="0"/>
        <v>25</v>
      </c>
      <c r="K13" s="14">
        <f t="shared" si="1"/>
        <v>0</v>
      </c>
      <c r="L13" s="7">
        <f>FORMULÁŘ!M45</f>
        <v>0</v>
      </c>
      <c r="M13" s="7">
        <f>FORMULÁŘ!N45</f>
        <v>0</v>
      </c>
      <c r="N13" s="7" t="str">
        <f t="shared" si="2"/>
        <v>0 / 0</v>
      </c>
      <c r="O13" s="7">
        <f>FORMULÁŘ!O45</f>
        <v>0</v>
      </c>
      <c r="P13" s="7">
        <f>FORMULÁŘ!P45</f>
        <v>0</v>
      </c>
      <c r="Q13" s="8">
        <f t="shared" si="3"/>
        <v>0</v>
      </c>
      <c r="R13" s="8">
        <f t="shared" si="4"/>
        <v>0</v>
      </c>
      <c r="S13" s="8">
        <f t="shared" si="7"/>
        <v>0</v>
      </c>
      <c r="T13" s="8">
        <f t="shared" si="8"/>
        <v>0</v>
      </c>
      <c r="U13" s="8">
        <f t="shared" si="9"/>
        <v>0</v>
      </c>
      <c r="V13" s="8">
        <f t="shared" si="10"/>
        <v>0</v>
      </c>
      <c r="W13" s="8">
        <f t="shared" si="5"/>
        <v>0</v>
      </c>
      <c r="X13" s="93">
        <f t="shared" si="11"/>
        <v>0</v>
      </c>
      <c r="Y13" s="93">
        <f t="shared" si="12"/>
        <v>0</v>
      </c>
      <c r="Z13" s="94">
        <f t="shared" si="13"/>
        <v>0</v>
      </c>
      <c r="AA13" s="95">
        <f t="shared" si="14"/>
        <v>0</v>
      </c>
      <c r="AB13" s="95">
        <f t="shared" si="15"/>
        <v>0</v>
      </c>
      <c r="AC13" s="96">
        <f t="shared" si="16"/>
        <v>0</v>
      </c>
      <c r="AD13" s="95">
        <f t="shared" si="17"/>
        <v>0</v>
      </c>
      <c r="AE13" s="95">
        <f t="shared" si="18"/>
        <v>0</v>
      </c>
      <c r="AF13" s="96">
        <f t="shared" si="19"/>
        <v>0</v>
      </c>
      <c r="AG13" s="95">
        <f t="shared" si="20"/>
        <v>0</v>
      </c>
      <c r="AH13" s="95">
        <f t="shared" si="21"/>
        <v>0</v>
      </c>
      <c r="AI13" s="96">
        <f t="shared" si="22"/>
        <v>0</v>
      </c>
      <c r="AJ13" s="93">
        <f t="shared" si="23"/>
        <v>0</v>
      </c>
      <c r="AK13" s="93">
        <f t="shared" si="24"/>
        <v>0</v>
      </c>
      <c r="AL13" s="94">
        <f t="shared" si="25"/>
        <v>0</v>
      </c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</row>
    <row r="14" spans="1:70" s="15" customFormat="1" ht="19" customHeight="1" x14ac:dyDescent="0.2">
      <c r="A14" s="7">
        <v>9</v>
      </c>
      <c r="B14" s="7">
        <f>FORMULÁŘ!C46</f>
        <v>0</v>
      </c>
      <c r="C14" s="7">
        <f>FORMULÁŘ!D46</f>
        <v>0</v>
      </c>
      <c r="D14" s="48">
        <f>FORMULÁŘ!E46</f>
        <v>0</v>
      </c>
      <c r="E14" s="48">
        <f>FORMULÁŘ!F46</f>
        <v>0</v>
      </c>
      <c r="F14" s="7">
        <f>FORMULÁŘ!G46</f>
        <v>0</v>
      </c>
      <c r="G14" s="7">
        <f>FORMULÁŘ!H46</f>
        <v>0</v>
      </c>
      <c r="H14" s="7">
        <f>FORMULÁŘ!I46</f>
        <v>0</v>
      </c>
      <c r="I14" s="48">
        <f t="shared" si="6"/>
        <v>25</v>
      </c>
      <c r="J14" s="48">
        <f t="shared" si="0"/>
        <v>25</v>
      </c>
      <c r="K14" s="14">
        <f t="shared" si="1"/>
        <v>0</v>
      </c>
      <c r="L14" s="7">
        <f>FORMULÁŘ!M46</f>
        <v>0</v>
      </c>
      <c r="M14" s="7">
        <f>FORMULÁŘ!N46</f>
        <v>0</v>
      </c>
      <c r="N14" s="7" t="str">
        <f t="shared" si="2"/>
        <v>0 / 0</v>
      </c>
      <c r="O14" s="7">
        <f>FORMULÁŘ!O46</f>
        <v>0</v>
      </c>
      <c r="P14" s="7">
        <f>FORMULÁŘ!P46</f>
        <v>0</v>
      </c>
      <c r="Q14" s="8">
        <f t="shared" si="3"/>
        <v>0</v>
      </c>
      <c r="R14" s="8">
        <f t="shared" si="4"/>
        <v>0</v>
      </c>
      <c r="S14" s="8">
        <f t="shared" si="7"/>
        <v>0</v>
      </c>
      <c r="T14" s="8">
        <f t="shared" si="8"/>
        <v>0</v>
      </c>
      <c r="U14" s="8">
        <f t="shared" si="9"/>
        <v>0</v>
      </c>
      <c r="V14" s="8">
        <f t="shared" si="10"/>
        <v>0</v>
      </c>
      <c r="W14" s="8">
        <f t="shared" si="5"/>
        <v>0</v>
      </c>
      <c r="X14" s="93">
        <f t="shared" si="11"/>
        <v>0</v>
      </c>
      <c r="Y14" s="93">
        <f t="shared" si="12"/>
        <v>0</v>
      </c>
      <c r="Z14" s="94">
        <f t="shared" si="13"/>
        <v>0</v>
      </c>
      <c r="AA14" s="95">
        <f t="shared" si="14"/>
        <v>0</v>
      </c>
      <c r="AB14" s="95">
        <f t="shared" si="15"/>
        <v>0</v>
      </c>
      <c r="AC14" s="96">
        <f t="shared" si="16"/>
        <v>0</v>
      </c>
      <c r="AD14" s="95">
        <f t="shared" si="17"/>
        <v>0</v>
      </c>
      <c r="AE14" s="95">
        <f t="shared" si="18"/>
        <v>0</v>
      </c>
      <c r="AF14" s="96">
        <f t="shared" si="19"/>
        <v>0</v>
      </c>
      <c r="AG14" s="95">
        <f t="shared" si="20"/>
        <v>0</v>
      </c>
      <c r="AH14" s="95">
        <f t="shared" si="21"/>
        <v>0</v>
      </c>
      <c r="AI14" s="96">
        <f t="shared" si="22"/>
        <v>0</v>
      </c>
      <c r="AJ14" s="93">
        <f t="shared" si="23"/>
        <v>0</v>
      </c>
      <c r="AK14" s="93">
        <f t="shared" si="24"/>
        <v>0</v>
      </c>
      <c r="AL14" s="94">
        <f t="shared" si="25"/>
        <v>0</v>
      </c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</row>
    <row r="15" spans="1:70" s="15" customFormat="1" ht="19" customHeight="1" x14ac:dyDescent="0.2">
      <c r="A15" s="7">
        <v>10</v>
      </c>
      <c r="B15" s="7">
        <f>FORMULÁŘ!C47</f>
        <v>0</v>
      </c>
      <c r="C15" s="7">
        <f>FORMULÁŘ!D47</f>
        <v>0</v>
      </c>
      <c r="D15" s="48">
        <f>FORMULÁŘ!E47</f>
        <v>0</v>
      </c>
      <c r="E15" s="48">
        <f>FORMULÁŘ!F47</f>
        <v>0</v>
      </c>
      <c r="F15" s="7">
        <f>FORMULÁŘ!G47</f>
        <v>0</v>
      </c>
      <c r="G15" s="7">
        <f>FORMULÁŘ!H47</f>
        <v>0</v>
      </c>
      <c r="H15" s="7">
        <f>FORMULÁŘ!I47</f>
        <v>0</v>
      </c>
      <c r="I15" s="48">
        <f t="shared" si="6"/>
        <v>25</v>
      </c>
      <c r="J15" s="48">
        <f t="shared" si="0"/>
        <v>25</v>
      </c>
      <c r="K15" s="14">
        <f t="shared" si="1"/>
        <v>0</v>
      </c>
      <c r="L15" s="7">
        <f>FORMULÁŘ!M47</f>
        <v>0</v>
      </c>
      <c r="M15" s="7">
        <f>FORMULÁŘ!N47</f>
        <v>0</v>
      </c>
      <c r="N15" s="7" t="str">
        <f t="shared" si="2"/>
        <v>0 / 0</v>
      </c>
      <c r="O15" s="7">
        <f>FORMULÁŘ!O47</f>
        <v>0</v>
      </c>
      <c r="P15" s="7">
        <f>FORMULÁŘ!P47</f>
        <v>0</v>
      </c>
      <c r="Q15" s="8">
        <f t="shared" si="3"/>
        <v>0</v>
      </c>
      <c r="R15" s="8">
        <f t="shared" si="4"/>
        <v>0</v>
      </c>
      <c r="S15" s="8">
        <f t="shared" si="7"/>
        <v>0</v>
      </c>
      <c r="T15" s="8">
        <f t="shared" si="8"/>
        <v>0</v>
      </c>
      <c r="U15" s="8">
        <f t="shared" si="9"/>
        <v>0</v>
      </c>
      <c r="V15" s="8">
        <f t="shared" si="10"/>
        <v>0</v>
      </c>
      <c r="W15" s="8">
        <f t="shared" si="5"/>
        <v>0</v>
      </c>
      <c r="X15" s="93">
        <f t="shared" si="11"/>
        <v>0</v>
      </c>
      <c r="Y15" s="93">
        <f t="shared" si="12"/>
        <v>0</v>
      </c>
      <c r="Z15" s="94">
        <f t="shared" si="13"/>
        <v>0</v>
      </c>
      <c r="AA15" s="95">
        <f t="shared" si="14"/>
        <v>0</v>
      </c>
      <c r="AB15" s="95">
        <f t="shared" si="15"/>
        <v>0</v>
      </c>
      <c r="AC15" s="96">
        <f t="shared" si="16"/>
        <v>0</v>
      </c>
      <c r="AD15" s="95">
        <f t="shared" si="17"/>
        <v>0</v>
      </c>
      <c r="AE15" s="95">
        <f t="shared" si="18"/>
        <v>0</v>
      </c>
      <c r="AF15" s="96">
        <f t="shared" si="19"/>
        <v>0</v>
      </c>
      <c r="AG15" s="95">
        <f t="shared" si="20"/>
        <v>0</v>
      </c>
      <c r="AH15" s="95">
        <f t="shared" si="21"/>
        <v>0</v>
      </c>
      <c r="AI15" s="96">
        <f t="shared" si="22"/>
        <v>0</v>
      </c>
      <c r="AJ15" s="93">
        <f t="shared" si="23"/>
        <v>0</v>
      </c>
      <c r="AK15" s="93">
        <f t="shared" si="24"/>
        <v>0</v>
      </c>
      <c r="AL15" s="94">
        <f t="shared" si="25"/>
        <v>0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</row>
    <row r="16" spans="1:70" s="15" customFormat="1" ht="19" customHeight="1" x14ac:dyDescent="0.2">
      <c r="A16" s="7">
        <v>11</v>
      </c>
      <c r="B16" s="7">
        <f>FORMULÁŘ!C48</f>
        <v>0</v>
      </c>
      <c r="C16" s="7">
        <f>FORMULÁŘ!D48</f>
        <v>0</v>
      </c>
      <c r="D16" s="48">
        <f>FORMULÁŘ!E48</f>
        <v>0</v>
      </c>
      <c r="E16" s="48">
        <f>FORMULÁŘ!F48</f>
        <v>0</v>
      </c>
      <c r="F16" s="7">
        <f>FORMULÁŘ!G48</f>
        <v>0</v>
      </c>
      <c r="G16" s="7">
        <f>FORMULÁŘ!H48</f>
        <v>0</v>
      </c>
      <c r="H16" s="7">
        <f>FORMULÁŘ!I48</f>
        <v>0</v>
      </c>
      <c r="I16" s="48">
        <f t="shared" si="6"/>
        <v>25</v>
      </c>
      <c r="J16" s="48">
        <f t="shared" si="0"/>
        <v>25</v>
      </c>
      <c r="K16" s="14">
        <f t="shared" si="1"/>
        <v>0</v>
      </c>
      <c r="L16" s="7">
        <f>FORMULÁŘ!M48</f>
        <v>0</v>
      </c>
      <c r="M16" s="7">
        <f>FORMULÁŘ!N48</f>
        <v>0</v>
      </c>
      <c r="N16" s="7" t="str">
        <f t="shared" si="2"/>
        <v>0 / 0</v>
      </c>
      <c r="O16" s="7">
        <f>FORMULÁŘ!O48</f>
        <v>0</v>
      </c>
      <c r="P16" s="7">
        <f>FORMULÁŘ!P48</f>
        <v>0</v>
      </c>
      <c r="Q16" s="8">
        <f t="shared" si="3"/>
        <v>0</v>
      </c>
      <c r="R16" s="8">
        <f t="shared" si="4"/>
        <v>0</v>
      </c>
      <c r="S16" s="8">
        <f t="shared" si="7"/>
        <v>0</v>
      </c>
      <c r="T16" s="8">
        <f t="shared" si="8"/>
        <v>0</v>
      </c>
      <c r="U16" s="8">
        <f t="shared" si="9"/>
        <v>0</v>
      </c>
      <c r="V16" s="8">
        <f t="shared" si="10"/>
        <v>0</v>
      </c>
      <c r="W16" s="8">
        <f t="shared" si="5"/>
        <v>0</v>
      </c>
      <c r="X16" s="93">
        <f t="shared" si="11"/>
        <v>0</v>
      </c>
      <c r="Y16" s="93">
        <f t="shared" si="12"/>
        <v>0</v>
      </c>
      <c r="Z16" s="94">
        <f t="shared" si="13"/>
        <v>0</v>
      </c>
      <c r="AA16" s="95">
        <f t="shared" si="14"/>
        <v>0</v>
      </c>
      <c r="AB16" s="95">
        <f t="shared" si="15"/>
        <v>0</v>
      </c>
      <c r="AC16" s="96">
        <f t="shared" si="16"/>
        <v>0</v>
      </c>
      <c r="AD16" s="95">
        <f t="shared" si="17"/>
        <v>0</v>
      </c>
      <c r="AE16" s="95">
        <f t="shared" si="18"/>
        <v>0</v>
      </c>
      <c r="AF16" s="96">
        <f t="shared" si="19"/>
        <v>0</v>
      </c>
      <c r="AG16" s="95">
        <f t="shared" si="20"/>
        <v>0</v>
      </c>
      <c r="AH16" s="95">
        <f t="shared" si="21"/>
        <v>0</v>
      </c>
      <c r="AI16" s="96">
        <f t="shared" si="22"/>
        <v>0</v>
      </c>
      <c r="AJ16" s="93">
        <f t="shared" si="23"/>
        <v>0</v>
      </c>
      <c r="AK16" s="93">
        <f t="shared" si="24"/>
        <v>0</v>
      </c>
      <c r="AL16" s="94">
        <f t="shared" si="25"/>
        <v>0</v>
      </c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</row>
    <row r="17" spans="1:70" s="15" customFormat="1" ht="19" customHeight="1" x14ac:dyDescent="0.2">
      <c r="A17" s="7">
        <v>12</v>
      </c>
      <c r="B17" s="7">
        <f>FORMULÁŘ!C49</f>
        <v>0</v>
      </c>
      <c r="C17" s="7">
        <f>FORMULÁŘ!D49</f>
        <v>0</v>
      </c>
      <c r="D17" s="48">
        <f>FORMULÁŘ!E49</f>
        <v>0</v>
      </c>
      <c r="E17" s="48">
        <f>FORMULÁŘ!F49</f>
        <v>0</v>
      </c>
      <c r="F17" s="7">
        <f>FORMULÁŘ!G49</f>
        <v>0</v>
      </c>
      <c r="G17" s="7">
        <f>FORMULÁŘ!H49</f>
        <v>0</v>
      </c>
      <c r="H17" s="7">
        <f>FORMULÁŘ!I49</f>
        <v>0</v>
      </c>
      <c r="I17" s="48">
        <f t="shared" si="6"/>
        <v>25</v>
      </c>
      <c r="J17" s="48">
        <f t="shared" si="0"/>
        <v>25</v>
      </c>
      <c r="K17" s="14">
        <f t="shared" si="1"/>
        <v>0</v>
      </c>
      <c r="L17" s="7">
        <f>FORMULÁŘ!M49</f>
        <v>0</v>
      </c>
      <c r="M17" s="7">
        <f>FORMULÁŘ!N49</f>
        <v>0</v>
      </c>
      <c r="N17" s="7" t="str">
        <f t="shared" si="2"/>
        <v>0 / 0</v>
      </c>
      <c r="O17" s="7">
        <f>FORMULÁŘ!O49</f>
        <v>0</v>
      </c>
      <c r="P17" s="7">
        <f>FORMULÁŘ!P49</f>
        <v>0</v>
      </c>
      <c r="Q17" s="8">
        <f t="shared" si="3"/>
        <v>0</v>
      </c>
      <c r="R17" s="8">
        <f t="shared" si="4"/>
        <v>0</v>
      </c>
      <c r="S17" s="8">
        <f t="shared" si="7"/>
        <v>0</v>
      </c>
      <c r="T17" s="8">
        <f t="shared" si="8"/>
        <v>0</v>
      </c>
      <c r="U17" s="8">
        <f t="shared" si="9"/>
        <v>0</v>
      </c>
      <c r="V17" s="8">
        <f t="shared" si="10"/>
        <v>0</v>
      </c>
      <c r="W17" s="8">
        <f t="shared" si="5"/>
        <v>0</v>
      </c>
      <c r="X17" s="93">
        <f t="shared" si="11"/>
        <v>0</v>
      </c>
      <c r="Y17" s="93">
        <f t="shared" si="12"/>
        <v>0</v>
      </c>
      <c r="Z17" s="94">
        <f t="shared" si="13"/>
        <v>0</v>
      </c>
      <c r="AA17" s="95">
        <f t="shared" si="14"/>
        <v>0</v>
      </c>
      <c r="AB17" s="95">
        <f t="shared" si="15"/>
        <v>0</v>
      </c>
      <c r="AC17" s="96">
        <f t="shared" si="16"/>
        <v>0</v>
      </c>
      <c r="AD17" s="95">
        <f t="shared" si="17"/>
        <v>0</v>
      </c>
      <c r="AE17" s="95">
        <f t="shared" si="18"/>
        <v>0</v>
      </c>
      <c r="AF17" s="96">
        <f t="shared" si="19"/>
        <v>0</v>
      </c>
      <c r="AG17" s="95">
        <f t="shared" si="20"/>
        <v>0</v>
      </c>
      <c r="AH17" s="95">
        <f t="shared" si="21"/>
        <v>0</v>
      </c>
      <c r="AI17" s="96">
        <f t="shared" si="22"/>
        <v>0</v>
      </c>
      <c r="AJ17" s="93">
        <f t="shared" si="23"/>
        <v>0</v>
      </c>
      <c r="AK17" s="93">
        <f t="shared" si="24"/>
        <v>0</v>
      </c>
      <c r="AL17" s="94">
        <f t="shared" si="25"/>
        <v>0</v>
      </c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</row>
    <row r="18" spans="1:70" s="15" customFormat="1" ht="19" customHeight="1" x14ac:dyDescent="0.2">
      <c r="A18" s="7">
        <v>13</v>
      </c>
      <c r="B18" s="7">
        <f>FORMULÁŘ!C50</f>
        <v>0</v>
      </c>
      <c r="C18" s="7">
        <f>FORMULÁŘ!D50</f>
        <v>0</v>
      </c>
      <c r="D18" s="48">
        <f>FORMULÁŘ!E50</f>
        <v>0</v>
      </c>
      <c r="E18" s="48">
        <f>FORMULÁŘ!F50</f>
        <v>0</v>
      </c>
      <c r="F18" s="7">
        <f>FORMULÁŘ!G50</f>
        <v>0</v>
      </c>
      <c r="G18" s="7">
        <f>FORMULÁŘ!H50</f>
        <v>0</v>
      </c>
      <c r="H18" s="7">
        <f>FORMULÁŘ!I50</f>
        <v>0</v>
      </c>
      <c r="I18" s="48">
        <f t="shared" si="6"/>
        <v>25</v>
      </c>
      <c r="J18" s="48">
        <f t="shared" si="0"/>
        <v>25</v>
      </c>
      <c r="K18" s="14">
        <f t="shared" si="1"/>
        <v>0</v>
      </c>
      <c r="L18" s="7">
        <f>FORMULÁŘ!M50</f>
        <v>0</v>
      </c>
      <c r="M18" s="7">
        <f>FORMULÁŘ!N50</f>
        <v>0</v>
      </c>
      <c r="N18" s="7" t="str">
        <f t="shared" si="2"/>
        <v>0 / 0</v>
      </c>
      <c r="O18" s="7">
        <f>FORMULÁŘ!O50</f>
        <v>0</v>
      </c>
      <c r="P18" s="7">
        <f>FORMULÁŘ!P50</f>
        <v>0</v>
      </c>
      <c r="Q18" s="8">
        <f t="shared" si="3"/>
        <v>0</v>
      </c>
      <c r="R18" s="8">
        <f t="shared" si="4"/>
        <v>0</v>
      </c>
      <c r="S18" s="8">
        <f t="shared" si="7"/>
        <v>0</v>
      </c>
      <c r="T18" s="8">
        <f t="shared" si="8"/>
        <v>0</v>
      </c>
      <c r="U18" s="8">
        <f t="shared" si="9"/>
        <v>0</v>
      </c>
      <c r="V18" s="8">
        <f t="shared" si="10"/>
        <v>0</v>
      </c>
      <c r="W18" s="8">
        <f t="shared" si="5"/>
        <v>0</v>
      </c>
      <c r="X18" s="93">
        <f t="shared" si="11"/>
        <v>0</v>
      </c>
      <c r="Y18" s="93">
        <f t="shared" si="12"/>
        <v>0</v>
      </c>
      <c r="Z18" s="94">
        <f t="shared" si="13"/>
        <v>0</v>
      </c>
      <c r="AA18" s="95">
        <f t="shared" si="14"/>
        <v>0</v>
      </c>
      <c r="AB18" s="95">
        <f t="shared" si="15"/>
        <v>0</v>
      </c>
      <c r="AC18" s="96">
        <f t="shared" si="16"/>
        <v>0</v>
      </c>
      <c r="AD18" s="95">
        <f t="shared" si="17"/>
        <v>0</v>
      </c>
      <c r="AE18" s="95">
        <f t="shared" si="18"/>
        <v>0</v>
      </c>
      <c r="AF18" s="96">
        <f t="shared" si="19"/>
        <v>0</v>
      </c>
      <c r="AG18" s="95">
        <f t="shared" si="20"/>
        <v>0</v>
      </c>
      <c r="AH18" s="95">
        <f t="shared" si="21"/>
        <v>0</v>
      </c>
      <c r="AI18" s="96">
        <f t="shared" si="22"/>
        <v>0</v>
      </c>
      <c r="AJ18" s="93">
        <f t="shared" si="23"/>
        <v>0</v>
      </c>
      <c r="AK18" s="93">
        <f t="shared" si="24"/>
        <v>0</v>
      </c>
      <c r="AL18" s="94">
        <f t="shared" si="25"/>
        <v>0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</row>
    <row r="19" spans="1:70" s="15" customFormat="1" ht="19" customHeight="1" x14ac:dyDescent="0.2">
      <c r="A19" s="7">
        <v>14</v>
      </c>
      <c r="B19" s="7">
        <f>FORMULÁŘ!C51</f>
        <v>0</v>
      </c>
      <c r="C19" s="7">
        <f>FORMULÁŘ!D51</f>
        <v>0</v>
      </c>
      <c r="D19" s="48">
        <f>FORMULÁŘ!E51</f>
        <v>0</v>
      </c>
      <c r="E19" s="48">
        <f>FORMULÁŘ!F51</f>
        <v>0</v>
      </c>
      <c r="F19" s="7">
        <f>FORMULÁŘ!G51</f>
        <v>0</v>
      </c>
      <c r="G19" s="7">
        <f>FORMULÁŘ!H51</f>
        <v>0</v>
      </c>
      <c r="H19" s="7">
        <f>FORMULÁŘ!I51</f>
        <v>0</v>
      </c>
      <c r="I19" s="48">
        <f t="shared" si="6"/>
        <v>25</v>
      </c>
      <c r="J19" s="48">
        <f t="shared" si="0"/>
        <v>25</v>
      </c>
      <c r="K19" s="14">
        <f t="shared" si="1"/>
        <v>0</v>
      </c>
      <c r="L19" s="7">
        <f>FORMULÁŘ!M51</f>
        <v>0</v>
      </c>
      <c r="M19" s="7">
        <f>FORMULÁŘ!N51</f>
        <v>0</v>
      </c>
      <c r="N19" s="7" t="str">
        <f t="shared" si="2"/>
        <v>0 / 0</v>
      </c>
      <c r="O19" s="7">
        <f>FORMULÁŘ!O51</f>
        <v>0</v>
      </c>
      <c r="P19" s="7">
        <f>FORMULÁŘ!P51</f>
        <v>0</v>
      </c>
      <c r="Q19" s="8">
        <f t="shared" si="3"/>
        <v>0</v>
      </c>
      <c r="R19" s="8">
        <f t="shared" si="4"/>
        <v>0</v>
      </c>
      <c r="S19" s="8">
        <f t="shared" si="7"/>
        <v>0</v>
      </c>
      <c r="T19" s="8">
        <f t="shared" si="8"/>
        <v>0</v>
      </c>
      <c r="U19" s="8">
        <f t="shared" si="9"/>
        <v>0</v>
      </c>
      <c r="V19" s="8">
        <f t="shared" si="10"/>
        <v>0</v>
      </c>
      <c r="W19" s="8">
        <f t="shared" si="5"/>
        <v>0</v>
      </c>
      <c r="X19" s="93">
        <f t="shared" si="11"/>
        <v>0</v>
      </c>
      <c r="Y19" s="93">
        <f t="shared" si="12"/>
        <v>0</v>
      </c>
      <c r="Z19" s="94">
        <f t="shared" si="13"/>
        <v>0</v>
      </c>
      <c r="AA19" s="95">
        <f t="shared" si="14"/>
        <v>0</v>
      </c>
      <c r="AB19" s="95">
        <f t="shared" si="15"/>
        <v>0</v>
      </c>
      <c r="AC19" s="96">
        <f t="shared" si="16"/>
        <v>0</v>
      </c>
      <c r="AD19" s="95">
        <f t="shared" si="17"/>
        <v>0</v>
      </c>
      <c r="AE19" s="95">
        <f t="shared" si="18"/>
        <v>0</v>
      </c>
      <c r="AF19" s="96">
        <f t="shared" si="19"/>
        <v>0</v>
      </c>
      <c r="AG19" s="95">
        <f t="shared" si="20"/>
        <v>0</v>
      </c>
      <c r="AH19" s="95">
        <f t="shared" si="21"/>
        <v>0</v>
      </c>
      <c r="AI19" s="96">
        <f t="shared" si="22"/>
        <v>0</v>
      </c>
      <c r="AJ19" s="93">
        <f t="shared" si="23"/>
        <v>0</v>
      </c>
      <c r="AK19" s="93">
        <f t="shared" si="24"/>
        <v>0</v>
      </c>
      <c r="AL19" s="94">
        <f t="shared" si="25"/>
        <v>0</v>
      </c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</row>
    <row r="20" spans="1:70" s="15" customFormat="1" ht="19" customHeight="1" x14ac:dyDescent="0.2">
      <c r="A20" s="7">
        <v>15</v>
      </c>
      <c r="B20" s="7">
        <f>FORMULÁŘ!C52</f>
        <v>0</v>
      </c>
      <c r="C20" s="7">
        <f>FORMULÁŘ!D52</f>
        <v>0</v>
      </c>
      <c r="D20" s="48">
        <f>FORMULÁŘ!E52</f>
        <v>0</v>
      </c>
      <c r="E20" s="48">
        <f>FORMULÁŘ!F52</f>
        <v>0</v>
      </c>
      <c r="F20" s="7">
        <f>FORMULÁŘ!G52</f>
        <v>0</v>
      </c>
      <c r="G20" s="7">
        <f>FORMULÁŘ!H52</f>
        <v>0</v>
      </c>
      <c r="H20" s="7">
        <f>FORMULÁŘ!I52</f>
        <v>0</v>
      </c>
      <c r="I20" s="48">
        <f t="shared" si="6"/>
        <v>25</v>
      </c>
      <c r="J20" s="48">
        <f t="shared" si="0"/>
        <v>25</v>
      </c>
      <c r="K20" s="14">
        <f t="shared" si="1"/>
        <v>0</v>
      </c>
      <c r="L20" s="7">
        <f>FORMULÁŘ!M52</f>
        <v>0</v>
      </c>
      <c r="M20" s="7">
        <f>FORMULÁŘ!N52</f>
        <v>0</v>
      </c>
      <c r="N20" s="7" t="str">
        <f t="shared" si="2"/>
        <v>0 / 0</v>
      </c>
      <c r="O20" s="7">
        <f>FORMULÁŘ!O52</f>
        <v>0</v>
      </c>
      <c r="P20" s="7">
        <f>FORMULÁŘ!P52</f>
        <v>0</v>
      </c>
      <c r="Q20" s="8">
        <f t="shared" si="3"/>
        <v>0</v>
      </c>
      <c r="R20" s="8">
        <f t="shared" si="4"/>
        <v>0</v>
      </c>
      <c r="S20" s="8">
        <f t="shared" si="7"/>
        <v>0</v>
      </c>
      <c r="T20" s="8">
        <f t="shared" si="8"/>
        <v>0</v>
      </c>
      <c r="U20" s="8">
        <f t="shared" si="9"/>
        <v>0</v>
      </c>
      <c r="V20" s="8">
        <f t="shared" si="10"/>
        <v>0</v>
      </c>
      <c r="W20" s="8">
        <f t="shared" si="5"/>
        <v>0</v>
      </c>
      <c r="X20" s="93">
        <f t="shared" si="11"/>
        <v>0</v>
      </c>
      <c r="Y20" s="93">
        <f t="shared" si="12"/>
        <v>0</v>
      </c>
      <c r="Z20" s="94">
        <f t="shared" si="13"/>
        <v>0</v>
      </c>
      <c r="AA20" s="95">
        <f t="shared" si="14"/>
        <v>0</v>
      </c>
      <c r="AB20" s="95">
        <f t="shared" si="15"/>
        <v>0</v>
      </c>
      <c r="AC20" s="96">
        <f t="shared" si="16"/>
        <v>0</v>
      </c>
      <c r="AD20" s="95">
        <f t="shared" si="17"/>
        <v>0</v>
      </c>
      <c r="AE20" s="95">
        <f t="shared" si="18"/>
        <v>0</v>
      </c>
      <c r="AF20" s="96">
        <f t="shared" si="19"/>
        <v>0</v>
      </c>
      <c r="AG20" s="95">
        <f t="shared" si="20"/>
        <v>0</v>
      </c>
      <c r="AH20" s="95">
        <f t="shared" si="21"/>
        <v>0</v>
      </c>
      <c r="AI20" s="96">
        <f t="shared" si="22"/>
        <v>0</v>
      </c>
      <c r="AJ20" s="93">
        <f t="shared" si="23"/>
        <v>0</v>
      </c>
      <c r="AK20" s="93">
        <f t="shared" si="24"/>
        <v>0</v>
      </c>
      <c r="AL20" s="94">
        <f t="shared" si="25"/>
        <v>0</v>
      </c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</row>
    <row r="21" spans="1:70" s="15" customFormat="1" ht="19" customHeight="1" x14ac:dyDescent="0.2">
      <c r="A21" s="7">
        <v>16</v>
      </c>
      <c r="B21" s="7">
        <f>FORMULÁŘ!C53</f>
        <v>0</v>
      </c>
      <c r="C21" s="7">
        <f>FORMULÁŘ!D53</f>
        <v>0</v>
      </c>
      <c r="D21" s="48">
        <f>FORMULÁŘ!E53</f>
        <v>0</v>
      </c>
      <c r="E21" s="48">
        <f>FORMULÁŘ!F53</f>
        <v>0</v>
      </c>
      <c r="F21" s="7">
        <f>FORMULÁŘ!G53</f>
        <v>0</v>
      </c>
      <c r="G21" s="7">
        <f>FORMULÁŘ!H53</f>
        <v>0</v>
      </c>
      <c r="H21" s="7">
        <f>FORMULÁŘ!I53</f>
        <v>0</v>
      </c>
      <c r="I21" s="48">
        <f t="shared" si="6"/>
        <v>25</v>
      </c>
      <c r="J21" s="48">
        <f t="shared" si="0"/>
        <v>25</v>
      </c>
      <c r="K21" s="14">
        <f t="shared" si="1"/>
        <v>0</v>
      </c>
      <c r="L21" s="7">
        <f>FORMULÁŘ!M53</f>
        <v>0</v>
      </c>
      <c r="M21" s="7">
        <f>FORMULÁŘ!N53</f>
        <v>0</v>
      </c>
      <c r="N21" s="7" t="str">
        <f t="shared" si="2"/>
        <v>0 / 0</v>
      </c>
      <c r="O21" s="7">
        <f>FORMULÁŘ!O53</f>
        <v>0</v>
      </c>
      <c r="P21" s="7">
        <f>FORMULÁŘ!P53</f>
        <v>0</v>
      </c>
      <c r="Q21" s="8">
        <f t="shared" si="3"/>
        <v>0</v>
      </c>
      <c r="R21" s="8">
        <f t="shared" si="4"/>
        <v>0</v>
      </c>
      <c r="S21" s="8">
        <f t="shared" si="7"/>
        <v>0</v>
      </c>
      <c r="T21" s="8">
        <f t="shared" si="8"/>
        <v>0</v>
      </c>
      <c r="U21" s="8">
        <f t="shared" si="9"/>
        <v>0</v>
      </c>
      <c r="V21" s="8">
        <f t="shared" si="10"/>
        <v>0</v>
      </c>
      <c r="W21" s="8">
        <f t="shared" si="5"/>
        <v>0</v>
      </c>
      <c r="X21" s="93">
        <f t="shared" si="11"/>
        <v>0</v>
      </c>
      <c r="Y21" s="93">
        <f t="shared" si="12"/>
        <v>0</v>
      </c>
      <c r="Z21" s="94">
        <f t="shared" si="13"/>
        <v>0</v>
      </c>
      <c r="AA21" s="95">
        <f t="shared" si="14"/>
        <v>0</v>
      </c>
      <c r="AB21" s="95">
        <f t="shared" si="15"/>
        <v>0</v>
      </c>
      <c r="AC21" s="96">
        <f t="shared" si="16"/>
        <v>0</v>
      </c>
      <c r="AD21" s="95">
        <f t="shared" si="17"/>
        <v>0</v>
      </c>
      <c r="AE21" s="95">
        <f t="shared" si="18"/>
        <v>0</v>
      </c>
      <c r="AF21" s="96">
        <f t="shared" si="19"/>
        <v>0</v>
      </c>
      <c r="AG21" s="95">
        <f t="shared" si="20"/>
        <v>0</v>
      </c>
      <c r="AH21" s="95">
        <f t="shared" si="21"/>
        <v>0</v>
      </c>
      <c r="AI21" s="96">
        <f t="shared" si="22"/>
        <v>0</v>
      </c>
      <c r="AJ21" s="93">
        <f t="shared" si="23"/>
        <v>0</v>
      </c>
      <c r="AK21" s="93">
        <f t="shared" si="24"/>
        <v>0</v>
      </c>
      <c r="AL21" s="94">
        <f t="shared" si="25"/>
        <v>0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</row>
    <row r="22" spans="1:70" s="15" customFormat="1" ht="19" customHeight="1" x14ac:dyDescent="0.2">
      <c r="A22" s="7">
        <v>17</v>
      </c>
      <c r="B22" s="7">
        <f>FORMULÁŘ!C54</f>
        <v>0</v>
      </c>
      <c r="C22" s="7">
        <f>FORMULÁŘ!D54</f>
        <v>0</v>
      </c>
      <c r="D22" s="48">
        <f>FORMULÁŘ!E54</f>
        <v>0</v>
      </c>
      <c r="E22" s="48">
        <f>FORMULÁŘ!F54</f>
        <v>0</v>
      </c>
      <c r="F22" s="7">
        <f>FORMULÁŘ!G54</f>
        <v>0</v>
      </c>
      <c r="G22" s="7">
        <f>FORMULÁŘ!H54</f>
        <v>0</v>
      </c>
      <c r="H22" s="7">
        <f>FORMULÁŘ!I54</f>
        <v>0</v>
      </c>
      <c r="I22" s="48">
        <f t="shared" si="6"/>
        <v>25</v>
      </c>
      <c r="J22" s="48">
        <f t="shared" si="0"/>
        <v>25</v>
      </c>
      <c r="K22" s="14">
        <f t="shared" si="1"/>
        <v>0</v>
      </c>
      <c r="L22" s="7">
        <f>FORMULÁŘ!M54</f>
        <v>0</v>
      </c>
      <c r="M22" s="7">
        <f>FORMULÁŘ!N54</f>
        <v>0</v>
      </c>
      <c r="N22" s="7" t="str">
        <f t="shared" si="2"/>
        <v>0 / 0</v>
      </c>
      <c r="O22" s="7">
        <f>FORMULÁŘ!O54</f>
        <v>0</v>
      </c>
      <c r="P22" s="7">
        <f>FORMULÁŘ!P54</f>
        <v>0</v>
      </c>
      <c r="Q22" s="8">
        <f t="shared" si="3"/>
        <v>0</v>
      </c>
      <c r="R22" s="8">
        <f t="shared" si="4"/>
        <v>0</v>
      </c>
      <c r="S22" s="8">
        <f t="shared" si="7"/>
        <v>0</v>
      </c>
      <c r="T22" s="8">
        <f t="shared" si="8"/>
        <v>0</v>
      </c>
      <c r="U22" s="8">
        <f t="shared" si="9"/>
        <v>0</v>
      </c>
      <c r="V22" s="8">
        <f t="shared" si="10"/>
        <v>0</v>
      </c>
      <c r="W22" s="8">
        <f t="shared" si="5"/>
        <v>0</v>
      </c>
      <c r="X22" s="93">
        <f t="shared" si="11"/>
        <v>0</v>
      </c>
      <c r="Y22" s="93">
        <f t="shared" si="12"/>
        <v>0</v>
      </c>
      <c r="Z22" s="94">
        <f t="shared" si="13"/>
        <v>0</v>
      </c>
      <c r="AA22" s="95">
        <f t="shared" si="14"/>
        <v>0</v>
      </c>
      <c r="AB22" s="95">
        <f t="shared" si="15"/>
        <v>0</v>
      </c>
      <c r="AC22" s="96">
        <f t="shared" si="16"/>
        <v>0</v>
      </c>
      <c r="AD22" s="95">
        <f t="shared" si="17"/>
        <v>0</v>
      </c>
      <c r="AE22" s="95">
        <f t="shared" si="18"/>
        <v>0</v>
      </c>
      <c r="AF22" s="96">
        <f t="shared" si="19"/>
        <v>0</v>
      </c>
      <c r="AG22" s="95">
        <f t="shared" si="20"/>
        <v>0</v>
      </c>
      <c r="AH22" s="95">
        <f t="shared" si="21"/>
        <v>0</v>
      </c>
      <c r="AI22" s="96">
        <f t="shared" si="22"/>
        <v>0</v>
      </c>
      <c r="AJ22" s="93">
        <f t="shared" si="23"/>
        <v>0</v>
      </c>
      <c r="AK22" s="93">
        <f t="shared" si="24"/>
        <v>0</v>
      </c>
      <c r="AL22" s="94">
        <f t="shared" si="25"/>
        <v>0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</row>
    <row r="23" spans="1:70" s="15" customFormat="1" ht="19" customHeight="1" x14ac:dyDescent="0.2">
      <c r="A23" s="7">
        <v>18</v>
      </c>
      <c r="B23" s="7">
        <f>FORMULÁŘ!C55</f>
        <v>0</v>
      </c>
      <c r="C23" s="7">
        <f>FORMULÁŘ!D55</f>
        <v>0</v>
      </c>
      <c r="D23" s="48">
        <f>FORMULÁŘ!E55</f>
        <v>0</v>
      </c>
      <c r="E23" s="48">
        <f>FORMULÁŘ!F55</f>
        <v>0</v>
      </c>
      <c r="F23" s="7">
        <f>FORMULÁŘ!G55</f>
        <v>0</v>
      </c>
      <c r="G23" s="7">
        <f>FORMULÁŘ!H55</f>
        <v>0</v>
      </c>
      <c r="H23" s="7">
        <f>FORMULÁŘ!I55</f>
        <v>0</v>
      </c>
      <c r="I23" s="48">
        <f t="shared" si="6"/>
        <v>25</v>
      </c>
      <c r="J23" s="48">
        <f t="shared" si="0"/>
        <v>25</v>
      </c>
      <c r="K23" s="14">
        <f t="shared" si="1"/>
        <v>0</v>
      </c>
      <c r="L23" s="7">
        <f>FORMULÁŘ!M55</f>
        <v>0</v>
      </c>
      <c r="M23" s="7">
        <f>FORMULÁŘ!N55</f>
        <v>0</v>
      </c>
      <c r="N23" s="7" t="str">
        <f t="shared" si="2"/>
        <v>0 / 0</v>
      </c>
      <c r="O23" s="7">
        <f>FORMULÁŘ!O55</f>
        <v>0</v>
      </c>
      <c r="P23" s="7">
        <f>FORMULÁŘ!P55</f>
        <v>0</v>
      </c>
      <c r="Q23" s="8">
        <f t="shared" si="3"/>
        <v>0</v>
      </c>
      <c r="R23" s="8">
        <f t="shared" si="4"/>
        <v>0</v>
      </c>
      <c r="S23" s="8">
        <f t="shared" si="7"/>
        <v>0</v>
      </c>
      <c r="T23" s="8">
        <f t="shared" si="8"/>
        <v>0</v>
      </c>
      <c r="U23" s="8">
        <f t="shared" si="9"/>
        <v>0</v>
      </c>
      <c r="V23" s="8">
        <f t="shared" si="10"/>
        <v>0</v>
      </c>
      <c r="W23" s="8">
        <f t="shared" si="5"/>
        <v>0</v>
      </c>
      <c r="X23" s="93">
        <f t="shared" si="11"/>
        <v>0</v>
      </c>
      <c r="Y23" s="93">
        <f t="shared" si="12"/>
        <v>0</v>
      </c>
      <c r="Z23" s="94">
        <f t="shared" si="13"/>
        <v>0</v>
      </c>
      <c r="AA23" s="95">
        <f t="shared" si="14"/>
        <v>0</v>
      </c>
      <c r="AB23" s="95">
        <f t="shared" si="15"/>
        <v>0</v>
      </c>
      <c r="AC23" s="96">
        <f t="shared" si="16"/>
        <v>0</v>
      </c>
      <c r="AD23" s="95">
        <f t="shared" si="17"/>
        <v>0</v>
      </c>
      <c r="AE23" s="95">
        <f t="shared" si="18"/>
        <v>0</v>
      </c>
      <c r="AF23" s="96">
        <f t="shared" si="19"/>
        <v>0</v>
      </c>
      <c r="AG23" s="95">
        <f t="shared" si="20"/>
        <v>0</v>
      </c>
      <c r="AH23" s="95">
        <f t="shared" si="21"/>
        <v>0</v>
      </c>
      <c r="AI23" s="96">
        <f t="shared" si="22"/>
        <v>0</v>
      </c>
      <c r="AJ23" s="93">
        <f t="shared" si="23"/>
        <v>0</v>
      </c>
      <c r="AK23" s="93">
        <f t="shared" si="24"/>
        <v>0</v>
      </c>
      <c r="AL23" s="94">
        <f t="shared" si="25"/>
        <v>0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</row>
    <row r="24" spans="1:70" s="15" customFormat="1" ht="19" customHeight="1" x14ac:dyDescent="0.2">
      <c r="A24" s="7">
        <v>19</v>
      </c>
      <c r="B24" s="7">
        <f>FORMULÁŘ!C56</f>
        <v>0</v>
      </c>
      <c r="C24" s="7">
        <f>FORMULÁŘ!D56</f>
        <v>0</v>
      </c>
      <c r="D24" s="48">
        <f>FORMULÁŘ!E56</f>
        <v>0</v>
      </c>
      <c r="E24" s="48">
        <f>FORMULÁŘ!F56</f>
        <v>0</v>
      </c>
      <c r="F24" s="7">
        <f>FORMULÁŘ!G56</f>
        <v>0</v>
      </c>
      <c r="G24" s="7">
        <f>FORMULÁŘ!H56</f>
        <v>0</v>
      </c>
      <c r="H24" s="7">
        <f>FORMULÁŘ!I56</f>
        <v>0</v>
      </c>
      <c r="I24" s="48">
        <f t="shared" si="6"/>
        <v>25</v>
      </c>
      <c r="J24" s="48">
        <f t="shared" si="0"/>
        <v>25</v>
      </c>
      <c r="K24" s="14">
        <f t="shared" si="1"/>
        <v>0</v>
      </c>
      <c r="L24" s="7">
        <f>FORMULÁŘ!M56</f>
        <v>0</v>
      </c>
      <c r="M24" s="7">
        <f>FORMULÁŘ!N56</f>
        <v>0</v>
      </c>
      <c r="N24" s="7" t="str">
        <f t="shared" si="2"/>
        <v>0 / 0</v>
      </c>
      <c r="O24" s="7">
        <f>FORMULÁŘ!O56</f>
        <v>0</v>
      </c>
      <c r="P24" s="7">
        <f>FORMULÁŘ!P56</f>
        <v>0</v>
      </c>
      <c r="Q24" s="8">
        <f t="shared" si="3"/>
        <v>0</v>
      </c>
      <c r="R24" s="8">
        <f t="shared" si="4"/>
        <v>0</v>
      </c>
      <c r="S24" s="8">
        <f t="shared" si="7"/>
        <v>0</v>
      </c>
      <c r="T24" s="8">
        <f t="shared" si="8"/>
        <v>0</v>
      </c>
      <c r="U24" s="8">
        <f t="shared" si="9"/>
        <v>0</v>
      </c>
      <c r="V24" s="8">
        <f t="shared" si="10"/>
        <v>0</v>
      </c>
      <c r="W24" s="8">
        <f t="shared" si="5"/>
        <v>0</v>
      </c>
      <c r="X24" s="93">
        <f t="shared" si="11"/>
        <v>0</v>
      </c>
      <c r="Y24" s="93">
        <f t="shared" si="12"/>
        <v>0</v>
      </c>
      <c r="Z24" s="94">
        <f t="shared" si="13"/>
        <v>0</v>
      </c>
      <c r="AA24" s="95">
        <f t="shared" si="14"/>
        <v>0</v>
      </c>
      <c r="AB24" s="95">
        <f t="shared" si="15"/>
        <v>0</v>
      </c>
      <c r="AC24" s="96">
        <f t="shared" si="16"/>
        <v>0</v>
      </c>
      <c r="AD24" s="95">
        <f t="shared" si="17"/>
        <v>0</v>
      </c>
      <c r="AE24" s="95">
        <f t="shared" si="18"/>
        <v>0</v>
      </c>
      <c r="AF24" s="96">
        <f t="shared" si="19"/>
        <v>0</v>
      </c>
      <c r="AG24" s="95">
        <f t="shared" si="20"/>
        <v>0</v>
      </c>
      <c r="AH24" s="95">
        <f t="shared" si="21"/>
        <v>0</v>
      </c>
      <c r="AI24" s="96">
        <f t="shared" si="22"/>
        <v>0</v>
      </c>
      <c r="AJ24" s="93">
        <f t="shared" si="23"/>
        <v>0</v>
      </c>
      <c r="AK24" s="93">
        <f t="shared" si="24"/>
        <v>0</v>
      </c>
      <c r="AL24" s="94">
        <f t="shared" si="25"/>
        <v>0</v>
      </c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</row>
    <row r="25" spans="1:70" s="15" customFormat="1" ht="19" customHeight="1" x14ac:dyDescent="0.2">
      <c r="A25" s="7">
        <v>20</v>
      </c>
      <c r="B25" s="7">
        <f>FORMULÁŘ!C57</f>
        <v>0</v>
      </c>
      <c r="C25" s="7">
        <f>FORMULÁŘ!D57</f>
        <v>0</v>
      </c>
      <c r="D25" s="48">
        <f>FORMULÁŘ!E57</f>
        <v>0</v>
      </c>
      <c r="E25" s="48">
        <f>FORMULÁŘ!F57</f>
        <v>0</v>
      </c>
      <c r="F25" s="7">
        <f>FORMULÁŘ!G57</f>
        <v>0</v>
      </c>
      <c r="G25" s="7">
        <f>FORMULÁŘ!H57</f>
        <v>0</v>
      </c>
      <c r="H25" s="7">
        <f>FORMULÁŘ!I57</f>
        <v>0</v>
      </c>
      <c r="I25" s="48">
        <f t="shared" si="6"/>
        <v>25</v>
      </c>
      <c r="J25" s="48">
        <f t="shared" si="0"/>
        <v>25</v>
      </c>
      <c r="K25" s="14">
        <f t="shared" si="1"/>
        <v>0</v>
      </c>
      <c r="L25" s="7">
        <f>FORMULÁŘ!M57</f>
        <v>0</v>
      </c>
      <c r="M25" s="7">
        <f>FORMULÁŘ!N57</f>
        <v>0</v>
      </c>
      <c r="N25" s="7" t="str">
        <f t="shared" si="2"/>
        <v>0 / 0</v>
      </c>
      <c r="O25" s="7">
        <f>FORMULÁŘ!O57</f>
        <v>0</v>
      </c>
      <c r="P25" s="7">
        <f>FORMULÁŘ!P57</f>
        <v>0</v>
      </c>
      <c r="Q25" s="8">
        <f t="shared" si="3"/>
        <v>0</v>
      </c>
      <c r="R25" s="8">
        <f t="shared" si="4"/>
        <v>0</v>
      </c>
      <c r="S25" s="8">
        <f t="shared" si="7"/>
        <v>0</v>
      </c>
      <c r="T25" s="8">
        <f t="shared" si="8"/>
        <v>0</v>
      </c>
      <c r="U25" s="8">
        <f t="shared" si="9"/>
        <v>0</v>
      </c>
      <c r="V25" s="8">
        <f t="shared" si="10"/>
        <v>0</v>
      </c>
      <c r="W25" s="8">
        <f t="shared" si="5"/>
        <v>0</v>
      </c>
      <c r="X25" s="93">
        <f t="shared" si="11"/>
        <v>0</v>
      </c>
      <c r="Y25" s="93">
        <f t="shared" si="12"/>
        <v>0</v>
      </c>
      <c r="Z25" s="94">
        <f t="shared" si="13"/>
        <v>0</v>
      </c>
      <c r="AA25" s="95">
        <f t="shared" si="14"/>
        <v>0</v>
      </c>
      <c r="AB25" s="95">
        <f t="shared" si="15"/>
        <v>0</v>
      </c>
      <c r="AC25" s="96">
        <f t="shared" si="16"/>
        <v>0</v>
      </c>
      <c r="AD25" s="95">
        <f t="shared" si="17"/>
        <v>0</v>
      </c>
      <c r="AE25" s="95">
        <f t="shared" si="18"/>
        <v>0</v>
      </c>
      <c r="AF25" s="96">
        <f t="shared" si="19"/>
        <v>0</v>
      </c>
      <c r="AG25" s="95">
        <f t="shared" si="20"/>
        <v>0</v>
      </c>
      <c r="AH25" s="95">
        <f t="shared" si="21"/>
        <v>0</v>
      </c>
      <c r="AI25" s="96">
        <f t="shared" si="22"/>
        <v>0</v>
      </c>
      <c r="AJ25" s="93">
        <f t="shared" si="23"/>
        <v>0</v>
      </c>
      <c r="AK25" s="93">
        <f t="shared" si="24"/>
        <v>0</v>
      </c>
      <c r="AL25" s="94">
        <f t="shared" si="25"/>
        <v>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</row>
    <row r="26" spans="1:70" s="15" customFormat="1" ht="19" customHeight="1" x14ac:dyDescent="0.2">
      <c r="A26" s="7">
        <v>21</v>
      </c>
      <c r="B26" s="7">
        <f>FORMULÁŘ!C58</f>
        <v>0</v>
      </c>
      <c r="C26" s="7">
        <f>FORMULÁŘ!D58</f>
        <v>0</v>
      </c>
      <c r="D26" s="48">
        <f>FORMULÁŘ!E58</f>
        <v>0</v>
      </c>
      <c r="E26" s="48">
        <f>FORMULÁŘ!F58</f>
        <v>0</v>
      </c>
      <c r="F26" s="7">
        <f>FORMULÁŘ!G58</f>
        <v>0</v>
      </c>
      <c r="G26" s="7">
        <f>FORMULÁŘ!H58</f>
        <v>0</v>
      </c>
      <c r="H26" s="7">
        <f>FORMULÁŘ!I58</f>
        <v>0</v>
      </c>
      <c r="I26" s="48">
        <f t="shared" si="6"/>
        <v>25</v>
      </c>
      <c r="J26" s="48">
        <f t="shared" si="0"/>
        <v>25</v>
      </c>
      <c r="K26" s="14">
        <f t="shared" si="1"/>
        <v>0</v>
      </c>
      <c r="L26" s="7">
        <f>FORMULÁŘ!M58</f>
        <v>0</v>
      </c>
      <c r="M26" s="7">
        <f>FORMULÁŘ!N58</f>
        <v>0</v>
      </c>
      <c r="N26" s="7" t="str">
        <f t="shared" si="2"/>
        <v>0 / 0</v>
      </c>
      <c r="O26" s="7">
        <f>FORMULÁŘ!O58</f>
        <v>0</v>
      </c>
      <c r="P26" s="7">
        <f>FORMULÁŘ!P58</f>
        <v>0</v>
      </c>
      <c r="Q26" s="8">
        <f t="shared" si="3"/>
        <v>0</v>
      </c>
      <c r="R26" s="8">
        <f t="shared" si="4"/>
        <v>0</v>
      </c>
      <c r="S26" s="8">
        <f t="shared" si="7"/>
        <v>0</v>
      </c>
      <c r="T26" s="8">
        <f t="shared" si="8"/>
        <v>0</v>
      </c>
      <c r="U26" s="8">
        <f t="shared" si="9"/>
        <v>0</v>
      </c>
      <c r="V26" s="8">
        <f t="shared" si="10"/>
        <v>0</v>
      </c>
      <c r="W26" s="8">
        <f t="shared" si="5"/>
        <v>0</v>
      </c>
      <c r="X26" s="93">
        <f t="shared" si="11"/>
        <v>0</v>
      </c>
      <c r="Y26" s="93">
        <f t="shared" si="12"/>
        <v>0</v>
      </c>
      <c r="Z26" s="94">
        <f t="shared" si="13"/>
        <v>0</v>
      </c>
      <c r="AA26" s="95">
        <f t="shared" si="14"/>
        <v>0</v>
      </c>
      <c r="AB26" s="95">
        <f t="shared" si="15"/>
        <v>0</v>
      </c>
      <c r="AC26" s="96">
        <f t="shared" si="16"/>
        <v>0</v>
      </c>
      <c r="AD26" s="95">
        <f t="shared" si="17"/>
        <v>0</v>
      </c>
      <c r="AE26" s="95">
        <f t="shared" si="18"/>
        <v>0</v>
      </c>
      <c r="AF26" s="96">
        <f t="shared" si="19"/>
        <v>0</v>
      </c>
      <c r="AG26" s="95">
        <f t="shared" si="20"/>
        <v>0</v>
      </c>
      <c r="AH26" s="95">
        <f t="shared" si="21"/>
        <v>0</v>
      </c>
      <c r="AI26" s="96">
        <f t="shared" si="22"/>
        <v>0</v>
      </c>
      <c r="AJ26" s="93">
        <f t="shared" si="23"/>
        <v>0</v>
      </c>
      <c r="AK26" s="93">
        <f t="shared" si="24"/>
        <v>0</v>
      </c>
      <c r="AL26" s="94">
        <f t="shared" si="25"/>
        <v>0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</row>
    <row r="27" spans="1:70" s="15" customFormat="1" ht="19" customHeight="1" x14ac:dyDescent="0.2">
      <c r="A27" s="7">
        <v>22</v>
      </c>
      <c r="B27" s="7">
        <f>FORMULÁŘ!C59</f>
        <v>0</v>
      </c>
      <c r="C27" s="7">
        <f>FORMULÁŘ!D59</f>
        <v>0</v>
      </c>
      <c r="D27" s="48">
        <f>FORMULÁŘ!E59</f>
        <v>0</v>
      </c>
      <c r="E27" s="48">
        <f>FORMULÁŘ!F59</f>
        <v>0</v>
      </c>
      <c r="F27" s="7">
        <f>FORMULÁŘ!G59</f>
        <v>0</v>
      </c>
      <c r="G27" s="7">
        <f>FORMULÁŘ!H59</f>
        <v>0</v>
      </c>
      <c r="H27" s="7">
        <f>FORMULÁŘ!I59</f>
        <v>0</v>
      </c>
      <c r="I27" s="48">
        <f t="shared" si="6"/>
        <v>25</v>
      </c>
      <c r="J27" s="48">
        <f t="shared" si="0"/>
        <v>25</v>
      </c>
      <c r="K27" s="14">
        <f t="shared" si="1"/>
        <v>0</v>
      </c>
      <c r="L27" s="7">
        <f>FORMULÁŘ!M59</f>
        <v>0</v>
      </c>
      <c r="M27" s="7">
        <f>FORMULÁŘ!N59</f>
        <v>0</v>
      </c>
      <c r="N27" s="7" t="str">
        <f t="shared" si="2"/>
        <v>0 / 0</v>
      </c>
      <c r="O27" s="7">
        <f>FORMULÁŘ!O59</f>
        <v>0</v>
      </c>
      <c r="P27" s="7">
        <f>FORMULÁŘ!P59</f>
        <v>0</v>
      </c>
      <c r="Q27" s="8">
        <f t="shared" si="3"/>
        <v>0</v>
      </c>
      <c r="R27" s="8">
        <f t="shared" si="4"/>
        <v>0</v>
      </c>
      <c r="S27" s="8">
        <f t="shared" si="7"/>
        <v>0</v>
      </c>
      <c r="T27" s="8">
        <f t="shared" si="8"/>
        <v>0</v>
      </c>
      <c r="U27" s="8">
        <f t="shared" si="9"/>
        <v>0</v>
      </c>
      <c r="V27" s="8">
        <f t="shared" si="10"/>
        <v>0</v>
      </c>
      <c r="W27" s="8">
        <f t="shared" si="5"/>
        <v>0</v>
      </c>
      <c r="X27" s="93">
        <f t="shared" si="11"/>
        <v>0</v>
      </c>
      <c r="Y27" s="93">
        <f t="shared" si="12"/>
        <v>0</v>
      </c>
      <c r="Z27" s="94">
        <f t="shared" si="13"/>
        <v>0</v>
      </c>
      <c r="AA27" s="95">
        <f t="shared" si="14"/>
        <v>0</v>
      </c>
      <c r="AB27" s="95">
        <f t="shared" si="15"/>
        <v>0</v>
      </c>
      <c r="AC27" s="96">
        <f t="shared" si="16"/>
        <v>0</v>
      </c>
      <c r="AD27" s="95">
        <f t="shared" si="17"/>
        <v>0</v>
      </c>
      <c r="AE27" s="95">
        <f t="shared" si="18"/>
        <v>0</v>
      </c>
      <c r="AF27" s="96">
        <f t="shared" si="19"/>
        <v>0</v>
      </c>
      <c r="AG27" s="95">
        <f t="shared" si="20"/>
        <v>0</v>
      </c>
      <c r="AH27" s="95">
        <f t="shared" si="21"/>
        <v>0</v>
      </c>
      <c r="AI27" s="96">
        <f t="shared" si="22"/>
        <v>0</v>
      </c>
      <c r="AJ27" s="93">
        <f t="shared" si="23"/>
        <v>0</v>
      </c>
      <c r="AK27" s="93">
        <f t="shared" si="24"/>
        <v>0</v>
      </c>
      <c r="AL27" s="94">
        <f t="shared" si="25"/>
        <v>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</row>
    <row r="28" spans="1:70" s="15" customFormat="1" ht="19" customHeight="1" x14ac:dyDescent="0.2">
      <c r="A28" s="7">
        <v>23</v>
      </c>
      <c r="B28" s="7">
        <f>FORMULÁŘ!C60</f>
        <v>0</v>
      </c>
      <c r="C28" s="7">
        <f>FORMULÁŘ!D60</f>
        <v>0</v>
      </c>
      <c r="D28" s="48">
        <f>FORMULÁŘ!E60</f>
        <v>0</v>
      </c>
      <c r="E28" s="48">
        <f>FORMULÁŘ!F60</f>
        <v>0</v>
      </c>
      <c r="F28" s="7">
        <f>FORMULÁŘ!G60</f>
        <v>0</v>
      </c>
      <c r="G28" s="7">
        <f>FORMULÁŘ!H60</f>
        <v>0</v>
      </c>
      <c r="H28" s="7">
        <f>FORMULÁŘ!I60</f>
        <v>0</v>
      </c>
      <c r="I28" s="48">
        <f t="shared" si="6"/>
        <v>25</v>
      </c>
      <c r="J28" s="48">
        <f t="shared" si="0"/>
        <v>25</v>
      </c>
      <c r="K28" s="14">
        <f t="shared" si="1"/>
        <v>0</v>
      </c>
      <c r="L28" s="7">
        <f>FORMULÁŘ!M60</f>
        <v>0</v>
      </c>
      <c r="M28" s="7">
        <f>FORMULÁŘ!N60</f>
        <v>0</v>
      </c>
      <c r="N28" s="7" t="str">
        <f t="shared" si="2"/>
        <v>0 / 0</v>
      </c>
      <c r="O28" s="7">
        <f>FORMULÁŘ!O60</f>
        <v>0</v>
      </c>
      <c r="P28" s="7">
        <f>FORMULÁŘ!P60</f>
        <v>0</v>
      </c>
      <c r="Q28" s="8">
        <f t="shared" si="3"/>
        <v>0</v>
      </c>
      <c r="R28" s="8">
        <f t="shared" si="4"/>
        <v>0</v>
      </c>
      <c r="S28" s="8">
        <f t="shared" si="7"/>
        <v>0</v>
      </c>
      <c r="T28" s="8">
        <f t="shared" si="8"/>
        <v>0</v>
      </c>
      <c r="U28" s="8">
        <f t="shared" si="9"/>
        <v>0</v>
      </c>
      <c r="V28" s="8">
        <f t="shared" si="10"/>
        <v>0</v>
      </c>
      <c r="W28" s="8">
        <f t="shared" si="5"/>
        <v>0</v>
      </c>
      <c r="X28" s="93">
        <f t="shared" si="11"/>
        <v>0</v>
      </c>
      <c r="Y28" s="93">
        <f t="shared" si="12"/>
        <v>0</v>
      </c>
      <c r="Z28" s="94">
        <f t="shared" si="13"/>
        <v>0</v>
      </c>
      <c r="AA28" s="95">
        <f t="shared" si="14"/>
        <v>0</v>
      </c>
      <c r="AB28" s="95">
        <f t="shared" si="15"/>
        <v>0</v>
      </c>
      <c r="AC28" s="96">
        <f t="shared" si="16"/>
        <v>0</v>
      </c>
      <c r="AD28" s="95">
        <f t="shared" si="17"/>
        <v>0</v>
      </c>
      <c r="AE28" s="95">
        <f t="shared" si="18"/>
        <v>0</v>
      </c>
      <c r="AF28" s="96">
        <f t="shared" si="19"/>
        <v>0</v>
      </c>
      <c r="AG28" s="95">
        <f t="shared" si="20"/>
        <v>0</v>
      </c>
      <c r="AH28" s="95">
        <f t="shared" si="21"/>
        <v>0</v>
      </c>
      <c r="AI28" s="96">
        <f t="shared" si="22"/>
        <v>0</v>
      </c>
      <c r="AJ28" s="93">
        <f t="shared" si="23"/>
        <v>0</v>
      </c>
      <c r="AK28" s="93">
        <f t="shared" si="24"/>
        <v>0</v>
      </c>
      <c r="AL28" s="94">
        <f t="shared" si="25"/>
        <v>0</v>
      </c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</row>
    <row r="29" spans="1:70" s="15" customFormat="1" ht="19" customHeight="1" x14ac:dyDescent="0.2">
      <c r="A29" s="7">
        <v>24</v>
      </c>
      <c r="B29" s="7">
        <f>FORMULÁŘ!C61</f>
        <v>0</v>
      </c>
      <c r="C29" s="7">
        <f>FORMULÁŘ!D61</f>
        <v>0</v>
      </c>
      <c r="D29" s="48">
        <f>FORMULÁŘ!E61</f>
        <v>0</v>
      </c>
      <c r="E29" s="48">
        <f>FORMULÁŘ!F61</f>
        <v>0</v>
      </c>
      <c r="F29" s="7">
        <f>FORMULÁŘ!G61</f>
        <v>0</v>
      </c>
      <c r="G29" s="7">
        <f>FORMULÁŘ!H61</f>
        <v>0</v>
      </c>
      <c r="H29" s="7">
        <f>FORMULÁŘ!I61</f>
        <v>0</v>
      </c>
      <c r="I29" s="48">
        <f t="shared" si="6"/>
        <v>25</v>
      </c>
      <c r="J29" s="48">
        <f t="shared" si="0"/>
        <v>25</v>
      </c>
      <c r="K29" s="14">
        <f t="shared" si="1"/>
        <v>0</v>
      </c>
      <c r="L29" s="7">
        <f>FORMULÁŘ!M61</f>
        <v>0</v>
      </c>
      <c r="M29" s="7">
        <f>FORMULÁŘ!N61</f>
        <v>0</v>
      </c>
      <c r="N29" s="7" t="str">
        <f t="shared" si="2"/>
        <v>0 / 0</v>
      </c>
      <c r="O29" s="7">
        <f>FORMULÁŘ!O61</f>
        <v>0</v>
      </c>
      <c r="P29" s="7">
        <f>FORMULÁŘ!P61</f>
        <v>0</v>
      </c>
      <c r="Q29" s="8">
        <f t="shared" si="3"/>
        <v>0</v>
      </c>
      <c r="R29" s="8">
        <f t="shared" si="4"/>
        <v>0</v>
      </c>
      <c r="S29" s="8">
        <f t="shared" si="7"/>
        <v>0</v>
      </c>
      <c r="T29" s="8">
        <f t="shared" si="8"/>
        <v>0</v>
      </c>
      <c r="U29" s="8">
        <f t="shared" si="9"/>
        <v>0</v>
      </c>
      <c r="V29" s="8">
        <f t="shared" si="10"/>
        <v>0</v>
      </c>
      <c r="W29" s="8">
        <f t="shared" si="5"/>
        <v>0</v>
      </c>
      <c r="X29" s="93">
        <f t="shared" si="11"/>
        <v>0</v>
      </c>
      <c r="Y29" s="93">
        <f t="shared" si="12"/>
        <v>0</v>
      </c>
      <c r="Z29" s="94">
        <f t="shared" si="13"/>
        <v>0</v>
      </c>
      <c r="AA29" s="95">
        <f t="shared" si="14"/>
        <v>0</v>
      </c>
      <c r="AB29" s="95">
        <f t="shared" si="15"/>
        <v>0</v>
      </c>
      <c r="AC29" s="96">
        <f t="shared" si="16"/>
        <v>0</v>
      </c>
      <c r="AD29" s="95">
        <f t="shared" si="17"/>
        <v>0</v>
      </c>
      <c r="AE29" s="95">
        <f t="shared" si="18"/>
        <v>0</v>
      </c>
      <c r="AF29" s="96">
        <f t="shared" si="19"/>
        <v>0</v>
      </c>
      <c r="AG29" s="95">
        <f t="shared" si="20"/>
        <v>0</v>
      </c>
      <c r="AH29" s="95">
        <f t="shared" si="21"/>
        <v>0</v>
      </c>
      <c r="AI29" s="96">
        <f t="shared" si="22"/>
        <v>0</v>
      </c>
      <c r="AJ29" s="93">
        <f t="shared" si="23"/>
        <v>0</v>
      </c>
      <c r="AK29" s="93">
        <f t="shared" si="24"/>
        <v>0</v>
      </c>
      <c r="AL29" s="94">
        <f t="shared" si="25"/>
        <v>0</v>
      </c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</row>
    <row r="30" spans="1:70" s="15" customFormat="1" ht="19" customHeight="1" x14ac:dyDescent="0.2">
      <c r="A30" s="7">
        <v>25</v>
      </c>
      <c r="B30" s="7">
        <f>FORMULÁŘ!C62</f>
        <v>0</v>
      </c>
      <c r="C30" s="7">
        <f>FORMULÁŘ!D62</f>
        <v>0</v>
      </c>
      <c r="D30" s="48">
        <f>FORMULÁŘ!E62</f>
        <v>0</v>
      </c>
      <c r="E30" s="48">
        <f>FORMULÁŘ!F62</f>
        <v>0</v>
      </c>
      <c r="F30" s="7">
        <f>FORMULÁŘ!G62</f>
        <v>0</v>
      </c>
      <c r="G30" s="7">
        <f>FORMULÁŘ!H62</f>
        <v>0</v>
      </c>
      <c r="H30" s="7">
        <f>FORMULÁŘ!I62</f>
        <v>0</v>
      </c>
      <c r="I30" s="48">
        <f t="shared" si="6"/>
        <v>25</v>
      </c>
      <c r="J30" s="48">
        <f t="shared" si="0"/>
        <v>25</v>
      </c>
      <c r="K30" s="14">
        <f t="shared" si="1"/>
        <v>0</v>
      </c>
      <c r="L30" s="7">
        <f>FORMULÁŘ!M62</f>
        <v>0</v>
      </c>
      <c r="M30" s="7">
        <f>FORMULÁŘ!N62</f>
        <v>0</v>
      </c>
      <c r="N30" s="7" t="str">
        <f t="shared" si="2"/>
        <v>0 / 0</v>
      </c>
      <c r="O30" s="7">
        <f>FORMULÁŘ!O62</f>
        <v>0</v>
      </c>
      <c r="P30" s="7">
        <f>FORMULÁŘ!P62</f>
        <v>0</v>
      </c>
      <c r="Q30" s="8">
        <f t="shared" si="3"/>
        <v>0</v>
      </c>
      <c r="R30" s="8">
        <f t="shared" si="4"/>
        <v>0</v>
      </c>
      <c r="S30" s="8">
        <f t="shared" si="7"/>
        <v>0</v>
      </c>
      <c r="T30" s="8">
        <f t="shared" si="8"/>
        <v>0</v>
      </c>
      <c r="U30" s="8">
        <f t="shared" si="9"/>
        <v>0</v>
      </c>
      <c r="V30" s="8">
        <f t="shared" si="10"/>
        <v>0</v>
      </c>
      <c r="W30" s="8">
        <f t="shared" si="5"/>
        <v>0</v>
      </c>
      <c r="X30" s="93">
        <f t="shared" si="11"/>
        <v>0</v>
      </c>
      <c r="Y30" s="93">
        <f t="shared" si="12"/>
        <v>0</v>
      </c>
      <c r="Z30" s="94">
        <f t="shared" si="13"/>
        <v>0</v>
      </c>
      <c r="AA30" s="95">
        <f t="shared" si="14"/>
        <v>0</v>
      </c>
      <c r="AB30" s="95">
        <f t="shared" si="15"/>
        <v>0</v>
      </c>
      <c r="AC30" s="96">
        <f t="shared" si="16"/>
        <v>0</v>
      </c>
      <c r="AD30" s="95">
        <f t="shared" si="17"/>
        <v>0</v>
      </c>
      <c r="AE30" s="95">
        <f t="shared" si="18"/>
        <v>0</v>
      </c>
      <c r="AF30" s="96">
        <f t="shared" si="19"/>
        <v>0</v>
      </c>
      <c r="AG30" s="95">
        <f t="shared" si="20"/>
        <v>0</v>
      </c>
      <c r="AH30" s="95">
        <f t="shared" si="21"/>
        <v>0</v>
      </c>
      <c r="AI30" s="96">
        <f t="shared" si="22"/>
        <v>0</v>
      </c>
      <c r="AJ30" s="93">
        <f t="shared" si="23"/>
        <v>0</v>
      </c>
      <c r="AK30" s="93">
        <f t="shared" si="24"/>
        <v>0</v>
      </c>
      <c r="AL30" s="94">
        <f t="shared" si="25"/>
        <v>0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</row>
    <row r="31" spans="1:70" s="15" customFormat="1" ht="19" customHeight="1" x14ac:dyDescent="0.2">
      <c r="A31" s="7">
        <v>26</v>
      </c>
      <c r="B31" s="7">
        <f>FORMULÁŘ!C63</f>
        <v>0</v>
      </c>
      <c r="C31" s="7">
        <f>FORMULÁŘ!D63</f>
        <v>0</v>
      </c>
      <c r="D31" s="48">
        <f>FORMULÁŘ!E63</f>
        <v>0</v>
      </c>
      <c r="E31" s="48">
        <f>FORMULÁŘ!F63</f>
        <v>0</v>
      </c>
      <c r="F31" s="7">
        <f>FORMULÁŘ!G63</f>
        <v>0</v>
      </c>
      <c r="G31" s="7">
        <f>FORMULÁŘ!H63</f>
        <v>0</v>
      </c>
      <c r="H31" s="7">
        <f>FORMULÁŘ!I63</f>
        <v>0</v>
      </c>
      <c r="I31" s="48">
        <f t="shared" si="6"/>
        <v>25</v>
      </c>
      <c r="J31" s="48">
        <f t="shared" si="0"/>
        <v>25</v>
      </c>
      <c r="K31" s="14">
        <f t="shared" si="1"/>
        <v>0</v>
      </c>
      <c r="L31" s="7">
        <f>FORMULÁŘ!M63</f>
        <v>0</v>
      </c>
      <c r="M31" s="7">
        <f>FORMULÁŘ!N63</f>
        <v>0</v>
      </c>
      <c r="N31" s="7" t="str">
        <f t="shared" si="2"/>
        <v>0 / 0</v>
      </c>
      <c r="O31" s="7">
        <f>FORMULÁŘ!O63</f>
        <v>0</v>
      </c>
      <c r="P31" s="7">
        <f>FORMULÁŘ!P63</f>
        <v>0</v>
      </c>
      <c r="Q31" s="8">
        <f t="shared" si="3"/>
        <v>0</v>
      </c>
      <c r="R31" s="8">
        <f t="shared" si="4"/>
        <v>0</v>
      </c>
      <c r="S31" s="8">
        <f t="shared" si="7"/>
        <v>0</v>
      </c>
      <c r="T31" s="8">
        <f t="shared" si="8"/>
        <v>0</v>
      </c>
      <c r="U31" s="8">
        <f t="shared" si="9"/>
        <v>0</v>
      </c>
      <c r="V31" s="8">
        <f t="shared" si="10"/>
        <v>0</v>
      </c>
      <c r="W31" s="8">
        <f t="shared" si="5"/>
        <v>0</v>
      </c>
      <c r="X31" s="93">
        <f t="shared" si="11"/>
        <v>0</v>
      </c>
      <c r="Y31" s="93">
        <f t="shared" si="12"/>
        <v>0</v>
      </c>
      <c r="Z31" s="94">
        <f t="shared" si="13"/>
        <v>0</v>
      </c>
      <c r="AA31" s="95">
        <f t="shared" si="14"/>
        <v>0</v>
      </c>
      <c r="AB31" s="95">
        <f t="shared" si="15"/>
        <v>0</v>
      </c>
      <c r="AC31" s="96">
        <f t="shared" si="16"/>
        <v>0</v>
      </c>
      <c r="AD31" s="95">
        <f t="shared" si="17"/>
        <v>0</v>
      </c>
      <c r="AE31" s="95">
        <f t="shared" si="18"/>
        <v>0</v>
      </c>
      <c r="AF31" s="96">
        <f t="shared" si="19"/>
        <v>0</v>
      </c>
      <c r="AG31" s="95">
        <f t="shared" si="20"/>
        <v>0</v>
      </c>
      <c r="AH31" s="95">
        <f t="shared" si="21"/>
        <v>0</v>
      </c>
      <c r="AI31" s="96">
        <f t="shared" si="22"/>
        <v>0</v>
      </c>
      <c r="AJ31" s="93">
        <f t="shared" si="23"/>
        <v>0</v>
      </c>
      <c r="AK31" s="93">
        <f t="shared" si="24"/>
        <v>0</v>
      </c>
      <c r="AL31" s="94">
        <f t="shared" si="25"/>
        <v>0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</row>
    <row r="32" spans="1:70" s="15" customFormat="1" ht="19" customHeight="1" x14ac:dyDescent="0.2">
      <c r="A32" s="7">
        <v>27</v>
      </c>
      <c r="B32" s="7">
        <f>FORMULÁŘ!C64</f>
        <v>0</v>
      </c>
      <c r="C32" s="7">
        <f>FORMULÁŘ!D64</f>
        <v>0</v>
      </c>
      <c r="D32" s="48">
        <f>FORMULÁŘ!E64</f>
        <v>0</v>
      </c>
      <c r="E32" s="48">
        <f>FORMULÁŘ!F64</f>
        <v>0</v>
      </c>
      <c r="F32" s="7">
        <f>FORMULÁŘ!G64</f>
        <v>0</v>
      </c>
      <c r="G32" s="7">
        <f>FORMULÁŘ!H64</f>
        <v>0</v>
      </c>
      <c r="H32" s="7">
        <f>FORMULÁŘ!I64</f>
        <v>0</v>
      </c>
      <c r="I32" s="48">
        <f t="shared" si="6"/>
        <v>25</v>
      </c>
      <c r="J32" s="48">
        <f t="shared" si="0"/>
        <v>25</v>
      </c>
      <c r="K32" s="14">
        <f t="shared" si="1"/>
        <v>0</v>
      </c>
      <c r="L32" s="7">
        <f>FORMULÁŘ!M64</f>
        <v>0</v>
      </c>
      <c r="M32" s="7">
        <f>FORMULÁŘ!N64</f>
        <v>0</v>
      </c>
      <c r="N32" s="7" t="str">
        <f t="shared" si="2"/>
        <v>0 / 0</v>
      </c>
      <c r="O32" s="7">
        <f>FORMULÁŘ!O64</f>
        <v>0</v>
      </c>
      <c r="P32" s="7">
        <f>FORMULÁŘ!P64</f>
        <v>0</v>
      </c>
      <c r="Q32" s="8">
        <f t="shared" si="3"/>
        <v>0</v>
      </c>
      <c r="R32" s="8">
        <f t="shared" si="4"/>
        <v>0</v>
      </c>
      <c r="S32" s="8">
        <f t="shared" si="7"/>
        <v>0</v>
      </c>
      <c r="T32" s="8">
        <f t="shared" si="8"/>
        <v>0</v>
      </c>
      <c r="U32" s="8">
        <f t="shared" si="9"/>
        <v>0</v>
      </c>
      <c r="V32" s="8">
        <f t="shared" si="10"/>
        <v>0</v>
      </c>
      <c r="W32" s="8">
        <f t="shared" si="5"/>
        <v>0</v>
      </c>
      <c r="X32" s="93">
        <f t="shared" si="11"/>
        <v>0</v>
      </c>
      <c r="Y32" s="93">
        <f t="shared" si="12"/>
        <v>0</v>
      </c>
      <c r="Z32" s="94">
        <f t="shared" si="13"/>
        <v>0</v>
      </c>
      <c r="AA32" s="95">
        <f t="shared" si="14"/>
        <v>0</v>
      </c>
      <c r="AB32" s="95">
        <f t="shared" si="15"/>
        <v>0</v>
      </c>
      <c r="AC32" s="96">
        <f t="shared" si="16"/>
        <v>0</v>
      </c>
      <c r="AD32" s="95">
        <f t="shared" si="17"/>
        <v>0</v>
      </c>
      <c r="AE32" s="95">
        <f t="shared" si="18"/>
        <v>0</v>
      </c>
      <c r="AF32" s="96">
        <f t="shared" si="19"/>
        <v>0</v>
      </c>
      <c r="AG32" s="95">
        <f t="shared" si="20"/>
        <v>0</v>
      </c>
      <c r="AH32" s="95">
        <f t="shared" si="21"/>
        <v>0</v>
      </c>
      <c r="AI32" s="96">
        <f t="shared" si="22"/>
        <v>0</v>
      </c>
      <c r="AJ32" s="93">
        <f t="shared" si="23"/>
        <v>0</v>
      </c>
      <c r="AK32" s="93">
        <f t="shared" si="24"/>
        <v>0</v>
      </c>
      <c r="AL32" s="94">
        <f t="shared" si="25"/>
        <v>0</v>
      </c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</row>
    <row r="33" spans="1:70" s="15" customFormat="1" ht="19" customHeight="1" x14ac:dyDescent="0.2">
      <c r="A33" s="7">
        <v>28</v>
      </c>
      <c r="B33" s="7">
        <f>FORMULÁŘ!C65</f>
        <v>0</v>
      </c>
      <c r="C33" s="7">
        <f>FORMULÁŘ!D65</f>
        <v>0</v>
      </c>
      <c r="D33" s="48">
        <f>FORMULÁŘ!E65</f>
        <v>0</v>
      </c>
      <c r="E33" s="48">
        <f>FORMULÁŘ!F65</f>
        <v>0</v>
      </c>
      <c r="F33" s="7">
        <f>FORMULÁŘ!G65</f>
        <v>0</v>
      </c>
      <c r="G33" s="7">
        <f>FORMULÁŘ!H65</f>
        <v>0</v>
      </c>
      <c r="H33" s="7">
        <f>FORMULÁŘ!I65</f>
        <v>0</v>
      </c>
      <c r="I33" s="48">
        <f t="shared" si="6"/>
        <v>25</v>
      </c>
      <c r="J33" s="48">
        <f t="shared" si="0"/>
        <v>25</v>
      </c>
      <c r="K33" s="14">
        <f t="shared" si="1"/>
        <v>0</v>
      </c>
      <c r="L33" s="7">
        <f>FORMULÁŘ!M65</f>
        <v>0</v>
      </c>
      <c r="M33" s="7">
        <f>FORMULÁŘ!N65</f>
        <v>0</v>
      </c>
      <c r="N33" s="7" t="str">
        <f t="shared" si="2"/>
        <v>0 / 0</v>
      </c>
      <c r="O33" s="7">
        <f>FORMULÁŘ!O65</f>
        <v>0</v>
      </c>
      <c r="P33" s="7">
        <f>FORMULÁŘ!P65</f>
        <v>0</v>
      </c>
      <c r="Q33" s="8">
        <f t="shared" si="3"/>
        <v>0</v>
      </c>
      <c r="R33" s="8">
        <f t="shared" si="4"/>
        <v>0</v>
      </c>
      <c r="S33" s="8">
        <f t="shared" si="7"/>
        <v>0</v>
      </c>
      <c r="T33" s="8">
        <f t="shared" si="8"/>
        <v>0</v>
      </c>
      <c r="U33" s="8">
        <f t="shared" si="9"/>
        <v>0</v>
      </c>
      <c r="V33" s="8">
        <f t="shared" si="10"/>
        <v>0</v>
      </c>
      <c r="W33" s="8">
        <f t="shared" si="5"/>
        <v>0</v>
      </c>
      <c r="X33" s="93">
        <f t="shared" si="11"/>
        <v>0</v>
      </c>
      <c r="Y33" s="93">
        <f t="shared" si="12"/>
        <v>0</v>
      </c>
      <c r="Z33" s="94">
        <f t="shared" si="13"/>
        <v>0</v>
      </c>
      <c r="AA33" s="95">
        <f t="shared" si="14"/>
        <v>0</v>
      </c>
      <c r="AB33" s="95">
        <f t="shared" si="15"/>
        <v>0</v>
      </c>
      <c r="AC33" s="96">
        <f t="shared" si="16"/>
        <v>0</v>
      </c>
      <c r="AD33" s="95">
        <f t="shared" si="17"/>
        <v>0</v>
      </c>
      <c r="AE33" s="95">
        <f t="shared" si="18"/>
        <v>0</v>
      </c>
      <c r="AF33" s="96">
        <f t="shared" si="19"/>
        <v>0</v>
      </c>
      <c r="AG33" s="95">
        <f t="shared" si="20"/>
        <v>0</v>
      </c>
      <c r="AH33" s="95">
        <f t="shared" si="21"/>
        <v>0</v>
      </c>
      <c r="AI33" s="96">
        <f t="shared" si="22"/>
        <v>0</v>
      </c>
      <c r="AJ33" s="93">
        <f t="shared" si="23"/>
        <v>0</v>
      </c>
      <c r="AK33" s="93">
        <f t="shared" si="24"/>
        <v>0</v>
      </c>
      <c r="AL33" s="94">
        <f t="shared" si="25"/>
        <v>0</v>
      </c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</row>
    <row r="34" spans="1:70" s="15" customFormat="1" ht="19" customHeight="1" x14ac:dyDescent="0.2">
      <c r="A34" s="7">
        <v>29</v>
      </c>
      <c r="B34" s="7">
        <f>FORMULÁŘ!C66</f>
        <v>0</v>
      </c>
      <c r="C34" s="7">
        <f>FORMULÁŘ!D66</f>
        <v>0</v>
      </c>
      <c r="D34" s="48">
        <f>FORMULÁŘ!E66</f>
        <v>0</v>
      </c>
      <c r="E34" s="48">
        <f>FORMULÁŘ!F66</f>
        <v>0</v>
      </c>
      <c r="F34" s="7">
        <f>FORMULÁŘ!G66</f>
        <v>0</v>
      </c>
      <c r="G34" s="7">
        <f>FORMULÁŘ!H66</f>
        <v>0</v>
      </c>
      <c r="H34" s="7">
        <f>FORMULÁŘ!I66</f>
        <v>0</v>
      </c>
      <c r="I34" s="48">
        <f t="shared" si="6"/>
        <v>25</v>
      </c>
      <c r="J34" s="48">
        <f t="shared" si="0"/>
        <v>25</v>
      </c>
      <c r="K34" s="14">
        <f t="shared" si="1"/>
        <v>0</v>
      </c>
      <c r="L34" s="7">
        <f>FORMULÁŘ!M66</f>
        <v>0</v>
      </c>
      <c r="M34" s="7">
        <f>FORMULÁŘ!N66</f>
        <v>0</v>
      </c>
      <c r="N34" s="7" t="str">
        <f t="shared" si="2"/>
        <v>0 / 0</v>
      </c>
      <c r="O34" s="7">
        <f>FORMULÁŘ!O66</f>
        <v>0</v>
      </c>
      <c r="P34" s="7">
        <f>FORMULÁŘ!P66</f>
        <v>0</v>
      </c>
      <c r="Q34" s="8">
        <f t="shared" si="3"/>
        <v>0</v>
      </c>
      <c r="R34" s="8">
        <f t="shared" si="4"/>
        <v>0</v>
      </c>
      <c r="S34" s="8">
        <f t="shared" si="7"/>
        <v>0</v>
      </c>
      <c r="T34" s="8">
        <f t="shared" si="8"/>
        <v>0</v>
      </c>
      <c r="U34" s="8">
        <f t="shared" si="9"/>
        <v>0</v>
      </c>
      <c r="V34" s="8">
        <f t="shared" si="10"/>
        <v>0</v>
      </c>
      <c r="W34" s="8">
        <f t="shared" si="5"/>
        <v>0</v>
      </c>
      <c r="X34" s="93">
        <f t="shared" si="11"/>
        <v>0</v>
      </c>
      <c r="Y34" s="93">
        <f t="shared" si="12"/>
        <v>0</v>
      </c>
      <c r="Z34" s="94">
        <f t="shared" si="13"/>
        <v>0</v>
      </c>
      <c r="AA34" s="95">
        <f t="shared" si="14"/>
        <v>0</v>
      </c>
      <c r="AB34" s="95">
        <f t="shared" si="15"/>
        <v>0</v>
      </c>
      <c r="AC34" s="96">
        <f t="shared" si="16"/>
        <v>0</v>
      </c>
      <c r="AD34" s="95">
        <f t="shared" si="17"/>
        <v>0</v>
      </c>
      <c r="AE34" s="95">
        <f t="shared" si="18"/>
        <v>0</v>
      </c>
      <c r="AF34" s="96">
        <f t="shared" si="19"/>
        <v>0</v>
      </c>
      <c r="AG34" s="95">
        <f t="shared" si="20"/>
        <v>0</v>
      </c>
      <c r="AH34" s="95">
        <f t="shared" si="21"/>
        <v>0</v>
      </c>
      <c r="AI34" s="96">
        <f t="shared" si="22"/>
        <v>0</v>
      </c>
      <c r="AJ34" s="93">
        <f t="shared" si="23"/>
        <v>0</v>
      </c>
      <c r="AK34" s="93">
        <f t="shared" si="24"/>
        <v>0</v>
      </c>
      <c r="AL34" s="94">
        <f t="shared" si="25"/>
        <v>0</v>
      </c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</row>
    <row r="35" spans="1:70" s="15" customFormat="1" ht="19" customHeight="1" x14ac:dyDescent="0.2">
      <c r="A35" s="7">
        <v>30</v>
      </c>
      <c r="B35" s="7">
        <f>FORMULÁŘ!C67</f>
        <v>0</v>
      </c>
      <c r="C35" s="7">
        <f>FORMULÁŘ!D67</f>
        <v>0</v>
      </c>
      <c r="D35" s="48">
        <f>FORMULÁŘ!E67</f>
        <v>0</v>
      </c>
      <c r="E35" s="48">
        <f>FORMULÁŘ!F67</f>
        <v>0</v>
      </c>
      <c r="F35" s="7">
        <f>FORMULÁŘ!G67</f>
        <v>0</v>
      </c>
      <c r="G35" s="7">
        <f>FORMULÁŘ!H67</f>
        <v>0</v>
      </c>
      <c r="H35" s="7">
        <f>FORMULÁŘ!I67</f>
        <v>0</v>
      </c>
      <c r="I35" s="48">
        <f t="shared" si="6"/>
        <v>25</v>
      </c>
      <c r="J35" s="48">
        <f t="shared" si="0"/>
        <v>25</v>
      </c>
      <c r="K35" s="14">
        <f t="shared" si="1"/>
        <v>0</v>
      </c>
      <c r="L35" s="7">
        <f>FORMULÁŘ!M67</f>
        <v>0</v>
      </c>
      <c r="M35" s="7">
        <f>FORMULÁŘ!N67</f>
        <v>0</v>
      </c>
      <c r="N35" s="7" t="str">
        <f t="shared" si="2"/>
        <v>0 / 0</v>
      </c>
      <c r="O35" s="7">
        <f>FORMULÁŘ!O67</f>
        <v>0</v>
      </c>
      <c r="P35" s="7">
        <f>FORMULÁŘ!P67</f>
        <v>0</v>
      </c>
      <c r="Q35" s="8">
        <f t="shared" si="3"/>
        <v>0</v>
      </c>
      <c r="R35" s="8">
        <f t="shared" si="4"/>
        <v>0</v>
      </c>
      <c r="S35" s="8">
        <f t="shared" si="7"/>
        <v>0</v>
      </c>
      <c r="T35" s="8">
        <f t="shared" si="8"/>
        <v>0</v>
      </c>
      <c r="U35" s="8">
        <f t="shared" si="9"/>
        <v>0</v>
      </c>
      <c r="V35" s="8">
        <f t="shared" si="10"/>
        <v>0</v>
      </c>
      <c r="W35" s="8">
        <f t="shared" si="5"/>
        <v>0</v>
      </c>
      <c r="X35" s="93">
        <f t="shared" si="11"/>
        <v>0</v>
      </c>
      <c r="Y35" s="93">
        <f t="shared" si="12"/>
        <v>0</v>
      </c>
      <c r="Z35" s="94">
        <f t="shared" si="13"/>
        <v>0</v>
      </c>
      <c r="AA35" s="95">
        <f t="shared" si="14"/>
        <v>0</v>
      </c>
      <c r="AB35" s="95">
        <f t="shared" si="15"/>
        <v>0</v>
      </c>
      <c r="AC35" s="96">
        <f t="shared" si="16"/>
        <v>0</v>
      </c>
      <c r="AD35" s="95">
        <f t="shared" si="17"/>
        <v>0</v>
      </c>
      <c r="AE35" s="95">
        <f t="shared" si="18"/>
        <v>0</v>
      </c>
      <c r="AF35" s="96">
        <f t="shared" si="19"/>
        <v>0</v>
      </c>
      <c r="AG35" s="95">
        <f t="shared" si="20"/>
        <v>0</v>
      </c>
      <c r="AH35" s="95">
        <f t="shared" si="21"/>
        <v>0</v>
      </c>
      <c r="AI35" s="96">
        <f t="shared" si="22"/>
        <v>0</v>
      </c>
      <c r="AJ35" s="93">
        <f t="shared" si="23"/>
        <v>0</v>
      </c>
      <c r="AK35" s="93">
        <f t="shared" si="24"/>
        <v>0</v>
      </c>
      <c r="AL35" s="94">
        <f t="shared" si="25"/>
        <v>0</v>
      </c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</row>
    <row r="36" spans="1:70" s="15" customFormat="1" ht="19" customHeight="1" x14ac:dyDescent="0.2">
      <c r="A36" s="7">
        <v>31</v>
      </c>
      <c r="B36" s="7">
        <f>FORMULÁŘ!C68</f>
        <v>0</v>
      </c>
      <c r="C36" s="7">
        <f>FORMULÁŘ!D68</f>
        <v>0</v>
      </c>
      <c r="D36" s="48">
        <f>FORMULÁŘ!E68</f>
        <v>0</v>
      </c>
      <c r="E36" s="48">
        <f>FORMULÁŘ!F68</f>
        <v>0</v>
      </c>
      <c r="F36" s="7">
        <f>FORMULÁŘ!G68</f>
        <v>0</v>
      </c>
      <c r="G36" s="7">
        <f>FORMULÁŘ!H68</f>
        <v>0</v>
      </c>
      <c r="H36" s="7">
        <f>FORMULÁŘ!I68</f>
        <v>0</v>
      </c>
      <c r="I36" s="48">
        <f t="shared" si="6"/>
        <v>25</v>
      </c>
      <c r="J36" s="48">
        <f t="shared" si="0"/>
        <v>25</v>
      </c>
      <c r="K36" s="14">
        <f t="shared" si="1"/>
        <v>0</v>
      </c>
      <c r="L36" s="7">
        <f>FORMULÁŘ!M68</f>
        <v>0</v>
      </c>
      <c r="M36" s="7">
        <f>FORMULÁŘ!N68</f>
        <v>0</v>
      </c>
      <c r="N36" s="7" t="str">
        <f t="shared" si="2"/>
        <v>0 / 0</v>
      </c>
      <c r="O36" s="7">
        <f>FORMULÁŘ!O68</f>
        <v>0</v>
      </c>
      <c r="P36" s="7">
        <f>FORMULÁŘ!P68</f>
        <v>0</v>
      </c>
      <c r="Q36" s="8">
        <f t="shared" si="3"/>
        <v>0</v>
      </c>
      <c r="R36" s="8">
        <f t="shared" si="4"/>
        <v>0</v>
      </c>
      <c r="S36" s="8">
        <f t="shared" si="7"/>
        <v>0</v>
      </c>
      <c r="T36" s="8">
        <f t="shared" si="8"/>
        <v>0</v>
      </c>
      <c r="U36" s="8">
        <f t="shared" si="9"/>
        <v>0</v>
      </c>
      <c r="V36" s="8">
        <f t="shared" si="10"/>
        <v>0</v>
      </c>
      <c r="W36" s="8">
        <f t="shared" si="5"/>
        <v>0</v>
      </c>
      <c r="X36" s="93">
        <f t="shared" si="11"/>
        <v>0</v>
      </c>
      <c r="Y36" s="93">
        <f t="shared" si="12"/>
        <v>0</v>
      </c>
      <c r="Z36" s="94">
        <f t="shared" si="13"/>
        <v>0</v>
      </c>
      <c r="AA36" s="95">
        <f t="shared" si="14"/>
        <v>0</v>
      </c>
      <c r="AB36" s="95">
        <f t="shared" si="15"/>
        <v>0</v>
      </c>
      <c r="AC36" s="96">
        <f t="shared" si="16"/>
        <v>0</v>
      </c>
      <c r="AD36" s="95">
        <f t="shared" si="17"/>
        <v>0</v>
      </c>
      <c r="AE36" s="95">
        <f t="shared" si="18"/>
        <v>0</v>
      </c>
      <c r="AF36" s="96">
        <f t="shared" si="19"/>
        <v>0</v>
      </c>
      <c r="AG36" s="95">
        <f t="shared" si="20"/>
        <v>0</v>
      </c>
      <c r="AH36" s="95">
        <f t="shared" si="21"/>
        <v>0</v>
      </c>
      <c r="AI36" s="96">
        <f t="shared" si="22"/>
        <v>0</v>
      </c>
      <c r="AJ36" s="93">
        <f t="shared" si="23"/>
        <v>0</v>
      </c>
      <c r="AK36" s="93">
        <f t="shared" si="24"/>
        <v>0</v>
      </c>
      <c r="AL36" s="94">
        <f t="shared" si="25"/>
        <v>0</v>
      </c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</row>
    <row r="37" spans="1:70" s="15" customFormat="1" ht="19" customHeight="1" x14ac:dyDescent="0.2">
      <c r="A37" s="7">
        <v>32</v>
      </c>
      <c r="B37" s="7">
        <f>FORMULÁŘ!C69</f>
        <v>0</v>
      </c>
      <c r="C37" s="7">
        <f>FORMULÁŘ!D69</f>
        <v>0</v>
      </c>
      <c r="D37" s="48">
        <f>FORMULÁŘ!E69</f>
        <v>0</v>
      </c>
      <c r="E37" s="48">
        <f>FORMULÁŘ!F69</f>
        <v>0</v>
      </c>
      <c r="F37" s="7">
        <f>FORMULÁŘ!G69</f>
        <v>0</v>
      </c>
      <c r="G37" s="7">
        <f>FORMULÁŘ!H69</f>
        <v>0</v>
      </c>
      <c r="H37" s="7">
        <f>FORMULÁŘ!I69</f>
        <v>0</v>
      </c>
      <c r="I37" s="48">
        <f t="shared" si="6"/>
        <v>25</v>
      </c>
      <c r="J37" s="48">
        <f t="shared" si="0"/>
        <v>25</v>
      </c>
      <c r="K37" s="14">
        <f t="shared" si="1"/>
        <v>0</v>
      </c>
      <c r="L37" s="7">
        <f>FORMULÁŘ!M69</f>
        <v>0</v>
      </c>
      <c r="M37" s="7">
        <f>FORMULÁŘ!N69</f>
        <v>0</v>
      </c>
      <c r="N37" s="7" t="str">
        <f t="shared" si="2"/>
        <v>0 / 0</v>
      </c>
      <c r="O37" s="7">
        <f>FORMULÁŘ!O69</f>
        <v>0</v>
      </c>
      <c r="P37" s="7">
        <f>FORMULÁŘ!P69</f>
        <v>0</v>
      </c>
      <c r="Q37" s="8">
        <f t="shared" si="3"/>
        <v>0</v>
      </c>
      <c r="R37" s="8">
        <f t="shared" si="4"/>
        <v>0</v>
      </c>
      <c r="S37" s="8">
        <f t="shared" si="7"/>
        <v>0</v>
      </c>
      <c r="T37" s="8">
        <f t="shared" si="8"/>
        <v>0</v>
      </c>
      <c r="U37" s="8">
        <f t="shared" si="9"/>
        <v>0</v>
      </c>
      <c r="V37" s="8">
        <f t="shared" si="10"/>
        <v>0</v>
      </c>
      <c r="W37" s="8">
        <f t="shared" si="5"/>
        <v>0</v>
      </c>
      <c r="X37" s="93">
        <f t="shared" si="11"/>
        <v>0</v>
      </c>
      <c r="Y37" s="93">
        <f t="shared" si="12"/>
        <v>0</v>
      </c>
      <c r="Z37" s="94">
        <f t="shared" si="13"/>
        <v>0</v>
      </c>
      <c r="AA37" s="95">
        <f t="shared" si="14"/>
        <v>0</v>
      </c>
      <c r="AB37" s="95">
        <f t="shared" si="15"/>
        <v>0</v>
      </c>
      <c r="AC37" s="96">
        <f t="shared" si="16"/>
        <v>0</v>
      </c>
      <c r="AD37" s="95">
        <f t="shared" si="17"/>
        <v>0</v>
      </c>
      <c r="AE37" s="95">
        <f t="shared" si="18"/>
        <v>0</v>
      </c>
      <c r="AF37" s="96">
        <f t="shared" si="19"/>
        <v>0</v>
      </c>
      <c r="AG37" s="95">
        <f t="shared" si="20"/>
        <v>0</v>
      </c>
      <c r="AH37" s="95">
        <f t="shared" si="21"/>
        <v>0</v>
      </c>
      <c r="AI37" s="96">
        <f t="shared" si="22"/>
        <v>0</v>
      </c>
      <c r="AJ37" s="93">
        <f t="shared" si="23"/>
        <v>0</v>
      </c>
      <c r="AK37" s="93">
        <f t="shared" si="24"/>
        <v>0</v>
      </c>
      <c r="AL37" s="94">
        <f t="shared" si="25"/>
        <v>0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</row>
    <row r="38" spans="1:70" s="15" customFormat="1" ht="19" customHeight="1" x14ac:dyDescent="0.2">
      <c r="A38" s="7">
        <v>33</v>
      </c>
      <c r="B38" s="7">
        <f>FORMULÁŘ!C70</f>
        <v>0</v>
      </c>
      <c r="C38" s="7">
        <f>FORMULÁŘ!D70</f>
        <v>0</v>
      </c>
      <c r="D38" s="48">
        <f>FORMULÁŘ!E70</f>
        <v>0</v>
      </c>
      <c r="E38" s="48">
        <f>FORMULÁŘ!F70</f>
        <v>0</v>
      </c>
      <c r="F38" s="7">
        <f>FORMULÁŘ!G70</f>
        <v>0</v>
      </c>
      <c r="G38" s="7">
        <f>FORMULÁŘ!H70</f>
        <v>0</v>
      </c>
      <c r="H38" s="7">
        <f>FORMULÁŘ!I70</f>
        <v>0</v>
      </c>
      <c r="I38" s="48">
        <f t="shared" si="6"/>
        <v>25</v>
      </c>
      <c r="J38" s="48">
        <f t="shared" si="0"/>
        <v>25</v>
      </c>
      <c r="K38" s="14">
        <f t="shared" si="1"/>
        <v>0</v>
      </c>
      <c r="L38" s="7">
        <f>FORMULÁŘ!M70</f>
        <v>0</v>
      </c>
      <c r="M38" s="7">
        <f>FORMULÁŘ!N70</f>
        <v>0</v>
      </c>
      <c r="N38" s="7" t="str">
        <f t="shared" si="2"/>
        <v>0 / 0</v>
      </c>
      <c r="O38" s="7">
        <f>FORMULÁŘ!O70</f>
        <v>0</v>
      </c>
      <c r="P38" s="7">
        <f>FORMULÁŘ!P70</f>
        <v>0</v>
      </c>
      <c r="Q38" s="8">
        <f t="shared" si="3"/>
        <v>0</v>
      </c>
      <c r="R38" s="8">
        <f t="shared" si="4"/>
        <v>0</v>
      </c>
      <c r="S38" s="8">
        <f t="shared" si="7"/>
        <v>0</v>
      </c>
      <c r="T38" s="8">
        <f t="shared" si="8"/>
        <v>0</v>
      </c>
      <c r="U38" s="8">
        <f t="shared" si="9"/>
        <v>0</v>
      </c>
      <c r="V38" s="8">
        <f t="shared" si="10"/>
        <v>0</v>
      </c>
      <c r="W38" s="8">
        <f t="shared" si="5"/>
        <v>0</v>
      </c>
      <c r="X38" s="93">
        <f t="shared" si="11"/>
        <v>0</v>
      </c>
      <c r="Y38" s="93">
        <f t="shared" si="12"/>
        <v>0</v>
      </c>
      <c r="Z38" s="94">
        <f t="shared" si="13"/>
        <v>0</v>
      </c>
      <c r="AA38" s="95">
        <f t="shared" si="14"/>
        <v>0</v>
      </c>
      <c r="AB38" s="95">
        <f t="shared" si="15"/>
        <v>0</v>
      </c>
      <c r="AC38" s="96">
        <f t="shared" si="16"/>
        <v>0</v>
      </c>
      <c r="AD38" s="95">
        <f t="shared" si="17"/>
        <v>0</v>
      </c>
      <c r="AE38" s="95">
        <f t="shared" si="18"/>
        <v>0</v>
      </c>
      <c r="AF38" s="96">
        <f t="shared" si="19"/>
        <v>0</v>
      </c>
      <c r="AG38" s="95">
        <f t="shared" si="20"/>
        <v>0</v>
      </c>
      <c r="AH38" s="95">
        <f t="shared" si="21"/>
        <v>0</v>
      </c>
      <c r="AI38" s="96">
        <f t="shared" si="22"/>
        <v>0</v>
      </c>
      <c r="AJ38" s="93">
        <f t="shared" si="23"/>
        <v>0</v>
      </c>
      <c r="AK38" s="93">
        <f t="shared" si="24"/>
        <v>0</v>
      </c>
      <c r="AL38" s="94">
        <f t="shared" si="25"/>
        <v>0</v>
      </c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</row>
    <row r="39" spans="1:70" s="15" customFormat="1" ht="19" customHeight="1" x14ac:dyDescent="0.2">
      <c r="A39" s="7">
        <v>34</v>
      </c>
      <c r="B39" s="7">
        <f>FORMULÁŘ!C71</f>
        <v>0</v>
      </c>
      <c r="C39" s="7">
        <f>FORMULÁŘ!D71</f>
        <v>0</v>
      </c>
      <c r="D39" s="48">
        <f>FORMULÁŘ!E71</f>
        <v>0</v>
      </c>
      <c r="E39" s="48">
        <f>FORMULÁŘ!F71</f>
        <v>0</v>
      </c>
      <c r="F39" s="7">
        <f>FORMULÁŘ!G71</f>
        <v>0</v>
      </c>
      <c r="G39" s="7">
        <f>FORMULÁŘ!H71</f>
        <v>0</v>
      </c>
      <c r="H39" s="7">
        <f>FORMULÁŘ!I71</f>
        <v>0</v>
      </c>
      <c r="I39" s="48">
        <f t="shared" si="6"/>
        <v>25</v>
      </c>
      <c r="J39" s="48">
        <f t="shared" si="0"/>
        <v>25</v>
      </c>
      <c r="K39" s="14">
        <f t="shared" si="1"/>
        <v>0</v>
      </c>
      <c r="L39" s="7">
        <f>FORMULÁŘ!M71</f>
        <v>0</v>
      </c>
      <c r="M39" s="7">
        <f>FORMULÁŘ!N71</f>
        <v>0</v>
      </c>
      <c r="N39" s="7" t="str">
        <f t="shared" si="2"/>
        <v>0 / 0</v>
      </c>
      <c r="O39" s="7">
        <f>FORMULÁŘ!O71</f>
        <v>0</v>
      </c>
      <c r="P39" s="7">
        <f>FORMULÁŘ!P71</f>
        <v>0</v>
      </c>
      <c r="Q39" s="8">
        <f t="shared" si="3"/>
        <v>0</v>
      </c>
      <c r="R39" s="8">
        <f t="shared" si="4"/>
        <v>0</v>
      </c>
      <c r="S39" s="8">
        <f t="shared" si="7"/>
        <v>0</v>
      </c>
      <c r="T39" s="8">
        <f t="shared" si="8"/>
        <v>0</v>
      </c>
      <c r="U39" s="8">
        <f t="shared" si="9"/>
        <v>0</v>
      </c>
      <c r="V39" s="8">
        <f t="shared" si="10"/>
        <v>0</v>
      </c>
      <c r="W39" s="8">
        <f t="shared" si="5"/>
        <v>0</v>
      </c>
      <c r="X39" s="93">
        <f t="shared" si="11"/>
        <v>0</v>
      </c>
      <c r="Y39" s="93">
        <f t="shared" si="12"/>
        <v>0</v>
      </c>
      <c r="Z39" s="94">
        <f t="shared" si="13"/>
        <v>0</v>
      </c>
      <c r="AA39" s="95">
        <f t="shared" si="14"/>
        <v>0</v>
      </c>
      <c r="AB39" s="95">
        <f t="shared" si="15"/>
        <v>0</v>
      </c>
      <c r="AC39" s="96">
        <f t="shared" si="16"/>
        <v>0</v>
      </c>
      <c r="AD39" s="95">
        <f t="shared" si="17"/>
        <v>0</v>
      </c>
      <c r="AE39" s="95">
        <f t="shared" si="18"/>
        <v>0</v>
      </c>
      <c r="AF39" s="96">
        <f t="shared" si="19"/>
        <v>0</v>
      </c>
      <c r="AG39" s="95">
        <f t="shared" si="20"/>
        <v>0</v>
      </c>
      <c r="AH39" s="95">
        <f t="shared" si="21"/>
        <v>0</v>
      </c>
      <c r="AI39" s="96">
        <f t="shared" si="22"/>
        <v>0</v>
      </c>
      <c r="AJ39" s="93">
        <f t="shared" si="23"/>
        <v>0</v>
      </c>
      <c r="AK39" s="93">
        <f t="shared" si="24"/>
        <v>0</v>
      </c>
      <c r="AL39" s="94">
        <f t="shared" si="25"/>
        <v>0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</row>
    <row r="40" spans="1:70" s="15" customFormat="1" ht="19" customHeight="1" x14ac:dyDescent="0.2">
      <c r="A40" s="7">
        <v>35</v>
      </c>
      <c r="B40" s="7">
        <f>FORMULÁŘ!C72</f>
        <v>0</v>
      </c>
      <c r="C40" s="7">
        <f>FORMULÁŘ!D72</f>
        <v>0</v>
      </c>
      <c r="D40" s="48">
        <f>FORMULÁŘ!E72</f>
        <v>0</v>
      </c>
      <c r="E40" s="48">
        <f>FORMULÁŘ!F72</f>
        <v>0</v>
      </c>
      <c r="F40" s="7">
        <f>FORMULÁŘ!G72</f>
        <v>0</v>
      </c>
      <c r="G40" s="7">
        <f>FORMULÁŘ!H72</f>
        <v>0</v>
      </c>
      <c r="H40" s="7">
        <f>FORMULÁŘ!I72</f>
        <v>0</v>
      </c>
      <c r="I40" s="48">
        <f t="shared" si="6"/>
        <v>25</v>
      </c>
      <c r="J40" s="48">
        <f t="shared" si="0"/>
        <v>25</v>
      </c>
      <c r="K40" s="14">
        <f t="shared" si="1"/>
        <v>0</v>
      </c>
      <c r="L40" s="7">
        <f>FORMULÁŘ!M72</f>
        <v>0</v>
      </c>
      <c r="M40" s="7">
        <f>FORMULÁŘ!N72</f>
        <v>0</v>
      </c>
      <c r="N40" s="7" t="str">
        <f t="shared" si="2"/>
        <v>0 / 0</v>
      </c>
      <c r="O40" s="7">
        <f>FORMULÁŘ!O72</f>
        <v>0</v>
      </c>
      <c r="P40" s="7">
        <f>FORMULÁŘ!P72</f>
        <v>0</v>
      </c>
      <c r="Q40" s="8">
        <f t="shared" si="3"/>
        <v>0</v>
      </c>
      <c r="R40" s="8">
        <f t="shared" si="4"/>
        <v>0</v>
      </c>
      <c r="S40" s="8">
        <f t="shared" si="7"/>
        <v>0</v>
      </c>
      <c r="T40" s="8">
        <f t="shared" si="8"/>
        <v>0</v>
      </c>
      <c r="U40" s="8">
        <f t="shared" si="9"/>
        <v>0</v>
      </c>
      <c r="V40" s="8">
        <f t="shared" si="10"/>
        <v>0</v>
      </c>
      <c r="W40" s="8">
        <f t="shared" si="5"/>
        <v>0</v>
      </c>
      <c r="X40" s="93">
        <f t="shared" si="11"/>
        <v>0</v>
      </c>
      <c r="Y40" s="93">
        <f t="shared" si="12"/>
        <v>0</v>
      </c>
      <c r="Z40" s="94">
        <f t="shared" si="13"/>
        <v>0</v>
      </c>
      <c r="AA40" s="95">
        <f t="shared" si="14"/>
        <v>0</v>
      </c>
      <c r="AB40" s="95">
        <f t="shared" si="15"/>
        <v>0</v>
      </c>
      <c r="AC40" s="96">
        <f t="shared" si="16"/>
        <v>0</v>
      </c>
      <c r="AD40" s="95">
        <f t="shared" si="17"/>
        <v>0</v>
      </c>
      <c r="AE40" s="95">
        <f t="shared" si="18"/>
        <v>0</v>
      </c>
      <c r="AF40" s="96">
        <f t="shared" si="19"/>
        <v>0</v>
      </c>
      <c r="AG40" s="95">
        <f t="shared" si="20"/>
        <v>0</v>
      </c>
      <c r="AH40" s="95">
        <f t="shared" si="21"/>
        <v>0</v>
      </c>
      <c r="AI40" s="96">
        <f t="shared" si="22"/>
        <v>0</v>
      </c>
      <c r="AJ40" s="93">
        <f t="shared" si="23"/>
        <v>0</v>
      </c>
      <c r="AK40" s="93">
        <f t="shared" si="24"/>
        <v>0</v>
      </c>
      <c r="AL40" s="94">
        <f t="shared" si="25"/>
        <v>0</v>
      </c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</row>
    <row r="41" spans="1:70" s="15" customFormat="1" ht="19" customHeight="1" x14ac:dyDescent="0.2">
      <c r="A41" s="7">
        <v>36</v>
      </c>
      <c r="B41" s="7">
        <f>FORMULÁŘ!C73</f>
        <v>0</v>
      </c>
      <c r="C41" s="7">
        <f>FORMULÁŘ!D73</f>
        <v>0</v>
      </c>
      <c r="D41" s="48">
        <f>FORMULÁŘ!E73</f>
        <v>0</v>
      </c>
      <c r="E41" s="48">
        <f>FORMULÁŘ!F73</f>
        <v>0</v>
      </c>
      <c r="F41" s="7">
        <f>FORMULÁŘ!G73</f>
        <v>0</v>
      </c>
      <c r="G41" s="7">
        <f>FORMULÁŘ!H73</f>
        <v>0</v>
      </c>
      <c r="H41" s="7">
        <f>FORMULÁŘ!I73</f>
        <v>0</v>
      </c>
      <c r="I41" s="48">
        <f t="shared" si="6"/>
        <v>25</v>
      </c>
      <c r="J41" s="48">
        <f t="shared" si="0"/>
        <v>25</v>
      </c>
      <c r="K41" s="14">
        <f t="shared" si="1"/>
        <v>0</v>
      </c>
      <c r="L41" s="7">
        <f>FORMULÁŘ!M73</f>
        <v>0</v>
      </c>
      <c r="M41" s="7">
        <f>FORMULÁŘ!N73</f>
        <v>0</v>
      </c>
      <c r="N41" s="7" t="str">
        <f t="shared" si="2"/>
        <v>0 / 0</v>
      </c>
      <c r="O41" s="7">
        <f>FORMULÁŘ!O73</f>
        <v>0</v>
      </c>
      <c r="P41" s="7">
        <f>FORMULÁŘ!P73</f>
        <v>0</v>
      </c>
      <c r="Q41" s="8">
        <f t="shared" si="3"/>
        <v>0</v>
      </c>
      <c r="R41" s="8">
        <f t="shared" si="4"/>
        <v>0</v>
      </c>
      <c r="S41" s="8">
        <f t="shared" si="7"/>
        <v>0</v>
      </c>
      <c r="T41" s="8">
        <f t="shared" si="8"/>
        <v>0</v>
      </c>
      <c r="U41" s="8">
        <f t="shared" si="9"/>
        <v>0</v>
      </c>
      <c r="V41" s="8">
        <f t="shared" si="10"/>
        <v>0</v>
      </c>
      <c r="W41" s="8">
        <f t="shared" si="5"/>
        <v>0</v>
      </c>
      <c r="X41" s="93">
        <f t="shared" si="11"/>
        <v>0</v>
      </c>
      <c r="Y41" s="93">
        <f t="shared" si="12"/>
        <v>0</v>
      </c>
      <c r="Z41" s="94">
        <f t="shared" si="13"/>
        <v>0</v>
      </c>
      <c r="AA41" s="95">
        <f t="shared" si="14"/>
        <v>0</v>
      </c>
      <c r="AB41" s="95">
        <f t="shared" si="15"/>
        <v>0</v>
      </c>
      <c r="AC41" s="96">
        <f t="shared" si="16"/>
        <v>0</v>
      </c>
      <c r="AD41" s="95">
        <f t="shared" si="17"/>
        <v>0</v>
      </c>
      <c r="AE41" s="95">
        <f t="shared" si="18"/>
        <v>0</v>
      </c>
      <c r="AF41" s="96">
        <f t="shared" si="19"/>
        <v>0</v>
      </c>
      <c r="AG41" s="95">
        <f t="shared" si="20"/>
        <v>0</v>
      </c>
      <c r="AH41" s="95">
        <f t="shared" si="21"/>
        <v>0</v>
      </c>
      <c r="AI41" s="96">
        <f t="shared" si="22"/>
        <v>0</v>
      </c>
      <c r="AJ41" s="93">
        <f t="shared" si="23"/>
        <v>0</v>
      </c>
      <c r="AK41" s="93">
        <f t="shared" si="24"/>
        <v>0</v>
      </c>
      <c r="AL41" s="94">
        <f t="shared" si="25"/>
        <v>0</v>
      </c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</row>
    <row r="42" spans="1:70" s="15" customFormat="1" ht="19" customHeight="1" x14ac:dyDescent="0.2">
      <c r="A42" s="7">
        <v>37</v>
      </c>
      <c r="B42" s="7">
        <f>FORMULÁŘ!C74</f>
        <v>0</v>
      </c>
      <c r="C42" s="7">
        <f>FORMULÁŘ!D74</f>
        <v>0</v>
      </c>
      <c r="D42" s="48">
        <f>FORMULÁŘ!E74</f>
        <v>0</v>
      </c>
      <c r="E42" s="48">
        <f>FORMULÁŘ!F74</f>
        <v>0</v>
      </c>
      <c r="F42" s="7">
        <f>FORMULÁŘ!G74</f>
        <v>0</v>
      </c>
      <c r="G42" s="7">
        <f>FORMULÁŘ!H74</f>
        <v>0</v>
      </c>
      <c r="H42" s="7">
        <f>FORMULÁŘ!I74</f>
        <v>0</v>
      </c>
      <c r="I42" s="48">
        <f t="shared" si="6"/>
        <v>25</v>
      </c>
      <c r="J42" s="48">
        <f t="shared" si="0"/>
        <v>25</v>
      </c>
      <c r="K42" s="14">
        <f t="shared" si="1"/>
        <v>0</v>
      </c>
      <c r="L42" s="7">
        <f>FORMULÁŘ!M74</f>
        <v>0</v>
      </c>
      <c r="M42" s="7">
        <f>FORMULÁŘ!N74</f>
        <v>0</v>
      </c>
      <c r="N42" s="7" t="str">
        <f t="shared" si="2"/>
        <v>0 / 0</v>
      </c>
      <c r="O42" s="7">
        <f>FORMULÁŘ!O74</f>
        <v>0</v>
      </c>
      <c r="P42" s="7">
        <f>FORMULÁŘ!P74</f>
        <v>0</v>
      </c>
      <c r="Q42" s="8">
        <f t="shared" si="3"/>
        <v>0</v>
      </c>
      <c r="R42" s="8">
        <f t="shared" si="4"/>
        <v>0</v>
      </c>
      <c r="S42" s="8">
        <f t="shared" si="7"/>
        <v>0</v>
      </c>
      <c r="T42" s="8">
        <f t="shared" si="8"/>
        <v>0</v>
      </c>
      <c r="U42" s="8">
        <f t="shared" si="9"/>
        <v>0</v>
      </c>
      <c r="V42" s="8">
        <f t="shared" si="10"/>
        <v>0</v>
      </c>
      <c r="W42" s="8">
        <f t="shared" si="5"/>
        <v>0</v>
      </c>
      <c r="X42" s="93">
        <f t="shared" si="11"/>
        <v>0</v>
      </c>
      <c r="Y42" s="93">
        <f t="shared" si="12"/>
        <v>0</v>
      </c>
      <c r="Z42" s="94">
        <f t="shared" si="13"/>
        <v>0</v>
      </c>
      <c r="AA42" s="95">
        <f t="shared" si="14"/>
        <v>0</v>
      </c>
      <c r="AB42" s="95">
        <f t="shared" si="15"/>
        <v>0</v>
      </c>
      <c r="AC42" s="96">
        <f t="shared" si="16"/>
        <v>0</v>
      </c>
      <c r="AD42" s="95">
        <f t="shared" si="17"/>
        <v>0</v>
      </c>
      <c r="AE42" s="95">
        <f t="shared" si="18"/>
        <v>0</v>
      </c>
      <c r="AF42" s="96">
        <f t="shared" si="19"/>
        <v>0</v>
      </c>
      <c r="AG42" s="95">
        <f t="shared" si="20"/>
        <v>0</v>
      </c>
      <c r="AH42" s="95">
        <f t="shared" si="21"/>
        <v>0</v>
      </c>
      <c r="AI42" s="96">
        <f t="shared" si="22"/>
        <v>0</v>
      </c>
      <c r="AJ42" s="93">
        <f t="shared" si="23"/>
        <v>0</v>
      </c>
      <c r="AK42" s="93">
        <f t="shared" si="24"/>
        <v>0</v>
      </c>
      <c r="AL42" s="94">
        <f t="shared" si="25"/>
        <v>0</v>
      </c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</row>
    <row r="43" spans="1:70" s="15" customFormat="1" ht="19" customHeight="1" x14ac:dyDescent="0.2">
      <c r="A43" s="7">
        <v>38</v>
      </c>
      <c r="B43" s="7">
        <f>FORMULÁŘ!C75</f>
        <v>0</v>
      </c>
      <c r="C43" s="7">
        <f>FORMULÁŘ!D75</f>
        <v>0</v>
      </c>
      <c r="D43" s="48">
        <f>FORMULÁŘ!E75</f>
        <v>0</v>
      </c>
      <c r="E43" s="48">
        <f>FORMULÁŘ!F75</f>
        <v>0</v>
      </c>
      <c r="F43" s="7">
        <f>FORMULÁŘ!G75</f>
        <v>0</v>
      </c>
      <c r="G43" s="7">
        <f>FORMULÁŘ!H75</f>
        <v>0</v>
      </c>
      <c r="H43" s="7">
        <f>FORMULÁŘ!I75</f>
        <v>0</v>
      </c>
      <c r="I43" s="48">
        <f t="shared" si="6"/>
        <v>25</v>
      </c>
      <c r="J43" s="48">
        <f t="shared" si="0"/>
        <v>25</v>
      </c>
      <c r="K43" s="14">
        <f t="shared" si="1"/>
        <v>0</v>
      </c>
      <c r="L43" s="7">
        <f>FORMULÁŘ!M75</f>
        <v>0</v>
      </c>
      <c r="M43" s="7">
        <f>FORMULÁŘ!N75</f>
        <v>0</v>
      </c>
      <c r="N43" s="7" t="str">
        <f t="shared" si="2"/>
        <v>0 / 0</v>
      </c>
      <c r="O43" s="7">
        <f>FORMULÁŘ!O75</f>
        <v>0</v>
      </c>
      <c r="P43" s="7">
        <f>FORMULÁŘ!P75</f>
        <v>0</v>
      </c>
      <c r="Q43" s="8">
        <f t="shared" si="3"/>
        <v>0</v>
      </c>
      <c r="R43" s="8">
        <f t="shared" si="4"/>
        <v>0</v>
      </c>
      <c r="S43" s="8">
        <f t="shared" si="7"/>
        <v>0</v>
      </c>
      <c r="T43" s="8">
        <f t="shared" si="8"/>
        <v>0</v>
      </c>
      <c r="U43" s="8">
        <f t="shared" si="9"/>
        <v>0</v>
      </c>
      <c r="V43" s="8">
        <f t="shared" si="10"/>
        <v>0</v>
      </c>
      <c r="W43" s="8">
        <f t="shared" si="5"/>
        <v>0</v>
      </c>
      <c r="X43" s="93">
        <f t="shared" si="11"/>
        <v>0</v>
      </c>
      <c r="Y43" s="93">
        <f t="shared" si="12"/>
        <v>0</v>
      </c>
      <c r="Z43" s="94">
        <f t="shared" si="13"/>
        <v>0</v>
      </c>
      <c r="AA43" s="95">
        <f t="shared" si="14"/>
        <v>0</v>
      </c>
      <c r="AB43" s="95">
        <f t="shared" si="15"/>
        <v>0</v>
      </c>
      <c r="AC43" s="96">
        <f t="shared" si="16"/>
        <v>0</v>
      </c>
      <c r="AD43" s="95">
        <f t="shared" si="17"/>
        <v>0</v>
      </c>
      <c r="AE43" s="95">
        <f t="shared" si="18"/>
        <v>0</v>
      </c>
      <c r="AF43" s="96">
        <f t="shared" si="19"/>
        <v>0</v>
      </c>
      <c r="AG43" s="95">
        <f t="shared" si="20"/>
        <v>0</v>
      </c>
      <c r="AH43" s="95">
        <f t="shared" si="21"/>
        <v>0</v>
      </c>
      <c r="AI43" s="96">
        <f t="shared" si="22"/>
        <v>0</v>
      </c>
      <c r="AJ43" s="93">
        <f t="shared" si="23"/>
        <v>0</v>
      </c>
      <c r="AK43" s="93">
        <f t="shared" si="24"/>
        <v>0</v>
      </c>
      <c r="AL43" s="94">
        <f t="shared" si="25"/>
        <v>0</v>
      </c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</row>
    <row r="44" spans="1:70" s="15" customFormat="1" ht="19" customHeight="1" x14ac:dyDescent="0.2">
      <c r="A44" s="7">
        <v>39</v>
      </c>
      <c r="B44" s="7">
        <f>FORMULÁŘ!C76</f>
        <v>0</v>
      </c>
      <c r="C44" s="7">
        <f>FORMULÁŘ!D76</f>
        <v>0</v>
      </c>
      <c r="D44" s="48">
        <f>FORMULÁŘ!E76</f>
        <v>0</v>
      </c>
      <c r="E44" s="48">
        <f>FORMULÁŘ!F76</f>
        <v>0</v>
      </c>
      <c r="F44" s="7">
        <f>FORMULÁŘ!G76</f>
        <v>0</v>
      </c>
      <c r="G44" s="7">
        <f>FORMULÁŘ!H76</f>
        <v>0</v>
      </c>
      <c r="H44" s="7">
        <f>FORMULÁŘ!I76</f>
        <v>0</v>
      </c>
      <c r="I44" s="48">
        <f t="shared" si="6"/>
        <v>25</v>
      </c>
      <c r="J44" s="48">
        <f t="shared" si="0"/>
        <v>25</v>
      </c>
      <c r="K44" s="14">
        <f t="shared" si="1"/>
        <v>0</v>
      </c>
      <c r="L44" s="7">
        <f>FORMULÁŘ!M76</f>
        <v>0</v>
      </c>
      <c r="M44" s="7">
        <f>FORMULÁŘ!N76</f>
        <v>0</v>
      </c>
      <c r="N44" s="7" t="str">
        <f t="shared" si="2"/>
        <v>0 / 0</v>
      </c>
      <c r="O44" s="7">
        <f>FORMULÁŘ!O76</f>
        <v>0</v>
      </c>
      <c r="P44" s="7">
        <f>FORMULÁŘ!P76</f>
        <v>0</v>
      </c>
      <c r="Q44" s="8">
        <f t="shared" si="3"/>
        <v>0</v>
      </c>
      <c r="R44" s="8">
        <f t="shared" si="4"/>
        <v>0</v>
      </c>
      <c r="S44" s="8">
        <f t="shared" si="7"/>
        <v>0</v>
      </c>
      <c r="T44" s="8">
        <f t="shared" si="8"/>
        <v>0</v>
      </c>
      <c r="U44" s="8">
        <f t="shared" si="9"/>
        <v>0</v>
      </c>
      <c r="V44" s="8">
        <f t="shared" si="10"/>
        <v>0</v>
      </c>
      <c r="W44" s="8">
        <f t="shared" si="5"/>
        <v>0</v>
      </c>
      <c r="X44" s="93">
        <f t="shared" si="11"/>
        <v>0</v>
      </c>
      <c r="Y44" s="93">
        <f t="shared" si="12"/>
        <v>0</v>
      </c>
      <c r="Z44" s="94">
        <f t="shared" si="13"/>
        <v>0</v>
      </c>
      <c r="AA44" s="95">
        <f t="shared" si="14"/>
        <v>0</v>
      </c>
      <c r="AB44" s="95">
        <f t="shared" si="15"/>
        <v>0</v>
      </c>
      <c r="AC44" s="96">
        <f t="shared" si="16"/>
        <v>0</v>
      </c>
      <c r="AD44" s="95">
        <f t="shared" si="17"/>
        <v>0</v>
      </c>
      <c r="AE44" s="95">
        <f t="shared" si="18"/>
        <v>0</v>
      </c>
      <c r="AF44" s="96">
        <f t="shared" si="19"/>
        <v>0</v>
      </c>
      <c r="AG44" s="95">
        <f t="shared" si="20"/>
        <v>0</v>
      </c>
      <c r="AH44" s="95">
        <f t="shared" si="21"/>
        <v>0</v>
      </c>
      <c r="AI44" s="96">
        <f t="shared" si="22"/>
        <v>0</v>
      </c>
      <c r="AJ44" s="93">
        <f t="shared" si="23"/>
        <v>0</v>
      </c>
      <c r="AK44" s="93">
        <f t="shared" si="24"/>
        <v>0</v>
      </c>
      <c r="AL44" s="94">
        <f t="shared" si="25"/>
        <v>0</v>
      </c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</row>
    <row r="45" spans="1:70" s="15" customFormat="1" ht="19" customHeight="1" x14ac:dyDescent="0.2">
      <c r="A45" s="7">
        <v>40</v>
      </c>
      <c r="B45" s="7">
        <f>FORMULÁŘ!C77</f>
        <v>0</v>
      </c>
      <c r="C45" s="7">
        <f>FORMULÁŘ!D77</f>
        <v>0</v>
      </c>
      <c r="D45" s="48">
        <f>FORMULÁŘ!E77</f>
        <v>0</v>
      </c>
      <c r="E45" s="48">
        <f>FORMULÁŘ!F77</f>
        <v>0</v>
      </c>
      <c r="F45" s="7">
        <f>FORMULÁŘ!G77</f>
        <v>0</v>
      </c>
      <c r="G45" s="7">
        <f>FORMULÁŘ!H77</f>
        <v>0</v>
      </c>
      <c r="H45" s="7">
        <f>FORMULÁŘ!I77</f>
        <v>0</v>
      </c>
      <c r="I45" s="48">
        <f t="shared" si="6"/>
        <v>25</v>
      </c>
      <c r="J45" s="48">
        <f t="shared" si="0"/>
        <v>25</v>
      </c>
      <c r="K45" s="14">
        <f t="shared" si="1"/>
        <v>0</v>
      </c>
      <c r="L45" s="7">
        <f>FORMULÁŘ!M77</f>
        <v>0</v>
      </c>
      <c r="M45" s="7">
        <f>FORMULÁŘ!N77</f>
        <v>0</v>
      </c>
      <c r="N45" s="7" t="str">
        <f t="shared" si="2"/>
        <v>0 / 0</v>
      </c>
      <c r="O45" s="7">
        <f>FORMULÁŘ!O77</f>
        <v>0</v>
      </c>
      <c r="P45" s="7">
        <f>FORMULÁŘ!P77</f>
        <v>0</v>
      </c>
      <c r="Q45" s="8">
        <f t="shared" si="3"/>
        <v>0</v>
      </c>
      <c r="R45" s="8">
        <f t="shared" si="4"/>
        <v>0</v>
      </c>
      <c r="S45" s="8">
        <f t="shared" si="7"/>
        <v>0</v>
      </c>
      <c r="T45" s="8">
        <f t="shared" si="8"/>
        <v>0</v>
      </c>
      <c r="U45" s="8">
        <f t="shared" si="9"/>
        <v>0</v>
      </c>
      <c r="V45" s="8">
        <f t="shared" si="10"/>
        <v>0</v>
      </c>
      <c r="W45" s="8">
        <f t="shared" si="5"/>
        <v>0</v>
      </c>
      <c r="X45" s="93">
        <f t="shared" si="11"/>
        <v>0</v>
      </c>
      <c r="Y45" s="93">
        <f t="shared" si="12"/>
        <v>0</v>
      </c>
      <c r="Z45" s="94">
        <f t="shared" si="13"/>
        <v>0</v>
      </c>
      <c r="AA45" s="95">
        <f t="shared" si="14"/>
        <v>0</v>
      </c>
      <c r="AB45" s="95">
        <f t="shared" si="15"/>
        <v>0</v>
      </c>
      <c r="AC45" s="96">
        <f t="shared" si="16"/>
        <v>0</v>
      </c>
      <c r="AD45" s="95">
        <f t="shared" si="17"/>
        <v>0</v>
      </c>
      <c r="AE45" s="95">
        <f t="shared" si="18"/>
        <v>0</v>
      </c>
      <c r="AF45" s="96">
        <f t="shared" si="19"/>
        <v>0</v>
      </c>
      <c r="AG45" s="95">
        <f t="shared" si="20"/>
        <v>0</v>
      </c>
      <c r="AH45" s="95">
        <f t="shared" si="21"/>
        <v>0</v>
      </c>
      <c r="AI45" s="96">
        <f t="shared" si="22"/>
        <v>0</v>
      </c>
      <c r="AJ45" s="93">
        <f t="shared" si="23"/>
        <v>0</v>
      </c>
      <c r="AK45" s="93">
        <f t="shared" si="24"/>
        <v>0</v>
      </c>
      <c r="AL45" s="94">
        <f t="shared" si="25"/>
        <v>0</v>
      </c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</row>
    <row r="46" spans="1:70" s="15" customFormat="1" ht="19" customHeight="1" x14ac:dyDescent="0.2">
      <c r="A46" s="7">
        <v>41</v>
      </c>
      <c r="B46" s="7">
        <f>FORMULÁŘ!C78</f>
        <v>0</v>
      </c>
      <c r="C46" s="7">
        <f>FORMULÁŘ!D78</f>
        <v>0</v>
      </c>
      <c r="D46" s="48">
        <f>FORMULÁŘ!E78</f>
        <v>0</v>
      </c>
      <c r="E46" s="48">
        <f>FORMULÁŘ!F78</f>
        <v>0</v>
      </c>
      <c r="F46" s="7">
        <f>FORMULÁŘ!G78</f>
        <v>0</v>
      </c>
      <c r="G46" s="7">
        <f>FORMULÁŘ!H78</f>
        <v>0</v>
      </c>
      <c r="H46" s="7">
        <f>FORMULÁŘ!I78</f>
        <v>0</v>
      </c>
      <c r="I46" s="48">
        <f t="shared" si="6"/>
        <v>25</v>
      </c>
      <c r="J46" s="48">
        <f t="shared" si="0"/>
        <v>25</v>
      </c>
      <c r="K46" s="14">
        <f t="shared" si="1"/>
        <v>0</v>
      </c>
      <c r="L46" s="7">
        <f>FORMULÁŘ!M78</f>
        <v>0</v>
      </c>
      <c r="M46" s="7">
        <f>FORMULÁŘ!N78</f>
        <v>0</v>
      </c>
      <c r="N46" s="7" t="str">
        <f t="shared" si="2"/>
        <v>0 / 0</v>
      </c>
      <c r="O46" s="7">
        <f>FORMULÁŘ!O78</f>
        <v>0</v>
      </c>
      <c r="P46" s="7">
        <f>FORMULÁŘ!P78</f>
        <v>0</v>
      </c>
      <c r="Q46" s="8">
        <f t="shared" si="3"/>
        <v>0</v>
      </c>
      <c r="R46" s="8">
        <f t="shared" si="4"/>
        <v>0</v>
      </c>
      <c r="S46" s="8">
        <f t="shared" si="7"/>
        <v>0</v>
      </c>
      <c r="T46" s="8">
        <f t="shared" si="8"/>
        <v>0</v>
      </c>
      <c r="U46" s="8">
        <f t="shared" si="9"/>
        <v>0</v>
      </c>
      <c r="V46" s="8">
        <f t="shared" si="10"/>
        <v>0</v>
      </c>
      <c r="W46" s="8">
        <f t="shared" si="5"/>
        <v>0</v>
      </c>
      <c r="X46" s="93">
        <f t="shared" si="11"/>
        <v>0</v>
      </c>
      <c r="Y46" s="93">
        <f t="shared" si="12"/>
        <v>0</v>
      </c>
      <c r="Z46" s="94">
        <f t="shared" si="13"/>
        <v>0</v>
      </c>
      <c r="AA46" s="95">
        <f t="shared" si="14"/>
        <v>0</v>
      </c>
      <c r="AB46" s="95">
        <f t="shared" si="15"/>
        <v>0</v>
      </c>
      <c r="AC46" s="96">
        <f t="shared" si="16"/>
        <v>0</v>
      </c>
      <c r="AD46" s="95">
        <f t="shared" si="17"/>
        <v>0</v>
      </c>
      <c r="AE46" s="95">
        <f t="shared" si="18"/>
        <v>0</v>
      </c>
      <c r="AF46" s="96">
        <f t="shared" si="19"/>
        <v>0</v>
      </c>
      <c r="AG46" s="95">
        <f t="shared" si="20"/>
        <v>0</v>
      </c>
      <c r="AH46" s="95">
        <f t="shared" si="21"/>
        <v>0</v>
      </c>
      <c r="AI46" s="96">
        <f t="shared" si="22"/>
        <v>0</v>
      </c>
      <c r="AJ46" s="93">
        <f t="shared" si="23"/>
        <v>0</v>
      </c>
      <c r="AK46" s="93">
        <f t="shared" si="24"/>
        <v>0</v>
      </c>
      <c r="AL46" s="94">
        <f t="shared" si="25"/>
        <v>0</v>
      </c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</row>
    <row r="47" spans="1:70" s="15" customFormat="1" ht="19" customHeight="1" x14ac:dyDescent="0.2">
      <c r="A47" s="7">
        <v>42</v>
      </c>
      <c r="B47" s="7">
        <f>FORMULÁŘ!C79</f>
        <v>0</v>
      </c>
      <c r="C47" s="7">
        <f>FORMULÁŘ!D79</f>
        <v>0</v>
      </c>
      <c r="D47" s="48">
        <f>FORMULÁŘ!E79</f>
        <v>0</v>
      </c>
      <c r="E47" s="48">
        <f>FORMULÁŘ!F79</f>
        <v>0</v>
      </c>
      <c r="F47" s="7">
        <f>FORMULÁŘ!G79</f>
        <v>0</v>
      </c>
      <c r="G47" s="7">
        <f>FORMULÁŘ!H79</f>
        <v>0</v>
      </c>
      <c r="H47" s="7">
        <f>FORMULÁŘ!I79</f>
        <v>0</v>
      </c>
      <c r="I47" s="48">
        <f t="shared" si="6"/>
        <v>25</v>
      </c>
      <c r="J47" s="48">
        <f t="shared" si="0"/>
        <v>25</v>
      </c>
      <c r="K47" s="14">
        <f t="shared" si="1"/>
        <v>0</v>
      </c>
      <c r="L47" s="7">
        <f>FORMULÁŘ!M79</f>
        <v>0</v>
      </c>
      <c r="M47" s="7">
        <f>FORMULÁŘ!N79</f>
        <v>0</v>
      </c>
      <c r="N47" s="7" t="str">
        <f t="shared" si="2"/>
        <v>0 / 0</v>
      </c>
      <c r="O47" s="7">
        <f>FORMULÁŘ!O79</f>
        <v>0</v>
      </c>
      <c r="P47" s="7">
        <f>FORMULÁŘ!P79</f>
        <v>0</v>
      </c>
      <c r="Q47" s="8">
        <f t="shared" si="3"/>
        <v>0</v>
      </c>
      <c r="R47" s="8">
        <f t="shared" si="4"/>
        <v>0</v>
      </c>
      <c r="S47" s="8">
        <f t="shared" si="7"/>
        <v>0</v>
      </c>
      <c r="T47" s="8">
        <f t="shared" si="8"/>
        <v>0</v>
      </c>
      <c r="U47" s="8">
        <f t="shared" si="9"/>
        <v>0</v>
      </c>
      <c r="V47" s="8">
        <f t="shared" si="10"/>
        <v>0</v>
      </c>
      <c r="W47" s="8">
        <f t="shared" si="5"/>
        <v>0</v>
      </c>
      <c r="X47" s="93">
        <f t="shared" si="11"/>
        <v>0</v>
      </c>
      <c r="Y47" s="93">
        <f t="shared" si="12"/>
        <v>0</v>
      </c>
      <c r="Z47" s="94">
        <f t="shared" si="13"/>
        <v>0</v>
      </c>
      <c r="AA47" s="95">
        <f t="shared" si="14"/>
        <v>0</v>
      </c>
      <c r="AB47" s="95">
        <f t="shared" si="15"/>
        <v>0</v>
      </c>
      <c r="AC47" s="96">
        <f t="shared" si="16"/>
        <v>0</v>
      </c>
      <c r="AD47" s="95">
        <f t="shared" si="17"/>
        <v>0</v>
      </c>
      <c r="AE47" s="95">
        <f t="shared" si="18"/>
        <v>0</v>
      </c>
      <c r="AF47" s="96">
        <f t="shared" si="19"/>
        <v>0</v>
      </c>
      <c r="AG47" s="95">
        <f t="shared" si="20"/>
        <v>0</v>
      </c>
      <c r="AH47" s="95">
        <f t="shared" si="21"/>
        <v>0</v>
      </c>
      <c r="AI47" s="96">
        <f t="shared" si="22"/>
        <v>0</v>
      </c>
      <c r="AJ47" s="93">
        <f t="shared" si="23"/>
        <v>0</v>
      </c>
      <c r="AK47" s="93">
        <f t="shared" si="24"/>
        <v>0</v>
      </c>
      <c r="AL47" s="94">
        <f t="shared" si="25"/>
        <v>0</v>
      </c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</row>
    <row r="48" spans="1:70" s="15" customFormat="1" ht="19" customHeight="1" x14ac:dyDescent="0.2">
      <c r="A48" s="7">
        <v>43</v>
      </c>
      <c r="B48" s="7">
        <f>FORMULÁŘ!C80</f>
        <v>0</v>
      </c>
      <c r="C48" s="7">
        <f>FORMULÁŘ!D80</f>
        <v>0</v>
      </c>
      <c r="D48" s="48">
        <f>FORMULÁŘ!E80</f>
        <v>0</v>
      </c>
      <c r="E48" s="48">
        <f>FORMULÁŘ!F80</f>
        <v>0</v>
      </c>
      <c r="F48" s="7">
        <f>FORMULÁŘ!G80</f>
        <v>0</v>
      </c>
      <c r="G48" s="7">
        <f>FORMULÁŘ!H80</f>
        <v>0</v>
      </c>
      <c r="H48" s="7">
        <f>FORMULÁŘ!I80</f>
        <v>0</v>
      </c>
      <c r="I48" s="48">
        <f t="shared" si="6"/>
        <v>25</v>
      </c>
      <c r="J48" s="48">
        <f t="shared" si="0"/>
        <v>25</v>
      </c>
      <c r="K48" s="14">
        <f t="shared" si="1"/>
        <v>0</v>
      </c>
      <c r="L48" s="7">
        <f>FORMULÁŘ!M80</f>
        <v>0</v>
      </c>
      <c r="M48" s="7">
        <f>FORMULÁŘ!N80</f>
        <v>0</v>
      </c>
      <c r="N48" s="7" t="str">
        <f t="shared" si="2"/>
        <v>0 / 0</v>
      </c>
      <c r="O48" s="7">
        <f>FORMULÁŘ!O80</f>
        <v>0</v>
      </c>
      <c r="P48" s="7">
        <f>FORMULÁŘ!P80</f>
        <v>0</v>
      </c>
      <c r="Q48" s="8">
        <f t="shared" si="3"/>
        <v>0</v>
      </c>
      <c r="R48" s="8">
        <f t="shared" si="4"/>
        <v>0</v>
      </c>
      <c r="S48" s="8">
        <f t="shared" si="7"/>
        <v>0</v>
      </c>
      <c r="T48" s="8">
        <f t="shared" si="8"/>
        <v>0</v>
      </c>
      <c r="U48" s="8">
        <f t="shared" si="9"/>
        <v>0</v>
      </c>
      <c r="V48" s="8">
        <f t="shared" si="10"/>
        <v>0</v>
      </c>
      <c r="W48" s="8">
        <f t="shared" si="5"/>
        <v>0</v>
      </c>
      <c r="X48" s="93">
        <f t="shared" si="11"/>
        <v>0</v>
      </c>
      <c r="Y48" s="93">
        <f t="shared" si="12"/>
        <v>0</v>
      </c>
      <c r="Z48" s="94">
        <f t="shared" si="13"/>
        <v>0</v>
      </c>
      <c r="AA48" s="95">
        <f t="shared" si="14"/>
        <v>0</v>
      </c>
      <c r="AB48" s="95">
        <f t="shared" si="15"/>
        <v>0</v>
      </c>
      <c r="AC48" s="96">
        <f t="shared" si="16"/>
        <v>0</v>
      </c>
      <c r="AD48" s="95">
        <f t="shared" si="17"/>
        <v>0</v>
      </c>
      <c r="AE48" s="95">
        <f t="shared" si="18"/>
        <v>0</v>
      </c>
      <c r="AF48" s="96">
        <f t="shared" si="19"/>
        <v>0</v>
      </c>
      <c r="AG48" s="95">
        <f t="shared" si="20"/>
        <v>0</v>
      </c>
      <c r="AH48" s="95">
        <f t="shared" si="21"/>
        <v>0</v>
      </c>
      <c r="AI48" s="96">
        <f t="shared" si="22"/>
        <v>0</v>
      </c>
      <c r="AJ48" s="93">
        <f t="shared" si="23"/>
        <v>0</v>
      </c>
      <c r="AK48" s="93">
        <f t="shared" si="24"/>
        <v>0</v>
      </c>
      <c r="AL48" s="94">
        <f t="shared" si="25"/>
        <v>0</v>
      </c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</row>
    <row r="49" spans="1:70" s="15" customFormat="1" ht="19" customHeight="1" x14ac:dyDescent="0.2">
      <c r="A49" s="7">
        <v>44</v>
      </c>
      <c r="B49" s="7">
        <f>FORMULÁŘ!C81</f>
        <v>0</v>
      </c>
      <c r="C49" s="7">
        <f>FORMULÁŘ!D81</f>
        <v>0</v>
      </c>
      <c r="D49" s="48">
        <f>FORMULÁŘ!E81</f>
        <v>0</v>
      </c>
      <c r="E49" s="48">
        <f>FORMULÁŘ!F81</f>
        <v>0</v>
      </c>
      <c r="F49" s="7">
        <f>FORMULÁŘ!G81</f>
        <v>0</v>
      </c>
      <c r="G49" s="7">
        <f>FORMULÁŘ!H81</f>
        <v>0</v>
      </c>
      <c r="H49" s="7">
        <f>FORMULÁŘ!I81</f>
        <v>0</v>
      </c>
      <c r="I49" s="48">
        <f t="shared" si="6"/>
        <v>25</v>
      </c>
      <c r="J49" s="48">
        <f t="shared" si="0"/>
        <v>25</v>
      </c>
      <c r="K49" s="14">
        <f t="shared" si="1"/>
        <v>0</v>
      </c>
      <c r="L49" s="7">
        <f>FORMULÁŘ!M81</f>
        <v>0</v>
      </c>
      <c r="M49" s="7">
        <f>FORMULÁŘ!N81</f>
        <v>0</v>
      </c>
      <c r="N49" s="7" t="str">
        <f t="shared" si="2"/>
        <v>0 / 0</v>
      </c>
      <c r="O49" s="7">
        <f>FORMULÁŘ!O81</f>
        <v>0</v>
      </c>
      <c r="P49" s="7">
        <f>FORMULÁŘ!P81</f>
        <v>0</v>
      </c>
      <c r="Q49" s="8">
        <f t="shared" si="3"/>
        <v>0</v>
      </c>
      <c r="R49" s="8">
        <f t="shared" si="4"/>
        <v>0</v>
      </c>
      <c r="S49" s="8">
        <f t="shared" si="7"/>
        <v>0</v>
      </c>
      <c r="T49" s="8">
        <f t="shared" si="8"/>
        <v>0</v>
      </c>
      <c r="U49" s="8">
        <f t="shared" si="9"/>
        <v>0</v>
      </c>
      <c r="V49" s="8">
        <f t="shared" si="10"/>
        <v>0</v>
      </c>
      <c r="W49" s="8">
        <f t="shared" si="5"/>
        <v>0</v>
      </c>
      <c r="X49" s="93">
        <f t="shared" si="11"/>
        <v>0</v>
      </c>
      <c r="Y49" s="93">
        <f t="shared" si="12"/>
        <v>0</v>
      </c>
      <c r="Z49" s="94">
        <f t="shared" si="13"/>
        <v>0</v>
      </c>
      <c r="AA49" s="95">
        <f t="shared" si="14"/>
        <v>0</v>
      </c>
      <c r="AB49" s="95">
        <f t="shared" si="15"/>
        <v>0</v>
      </c>
      <c r="AC49" s="96">
        <f t="shared" si="16"/>
        <v>0</v>
      </c>
      <c r="AD49" s="95">
        <f t="shared" si="17"/>
        <v>0</v>
      </c>
      <c r="AE49" s="95">
        <f t="shared" si="18"/>
        <v>0</v>
      </c>
      <c r="AF49" s="96">
        <f t="shared" si="19"/>
        <v>0</v>
      </c>
      <c r="AG49" s="95">
        <f t="shared" si="20"/>
        <v>0</v>
      </c>
      <c r="AH49" s="95">
        <f t="shared" si="21"/>
        <v>0</v>
      </c>
      <c r="AI49" s="96">
        <f t="shared" si="22"/>
        <v>0</v>
      </c>
      <c r="AJ49" s="93">
        <f t="shared" si="23"/>
        <v>0</v>
      </c>
      <c r="AK49" s="93">
        <f t="shared" si="24"/>
        <v>0</v>
      </c>
      <c r="AL49" s="94">
        <f t="shared" si="25"/>
        <v>0</v>
      </c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</row>
    <row r="50" spans="1:70" s="15" customFormat="1" ht="19" customHeight="1" x14ac:dyDescent="0.2">
      <c r="A50" s="7">
        <v>45</v>
      </c>
      <c r="B50" s="7">
        <f>FORMULÁŘ!C82</f>
        <v>0</v>
      </c>
      <c r="C50" s="7">
        <f>FORMULÁŘ!D82</f>
        <v>0</v>
      </c>
      <c r="D50" s="48">
        <f>FORMULÁŘ!E82</f>
        <v>0</v>
      </c>
      <c r="E50" s="48">
        <f>FORMULÁŘ!F82</f>
        <v>0</v>
      </c>
      <c r="F50" s="7">
        <f>FORMULÁŘ!G82</f>
        <v>0</v>
      </c>
      <c r="G50" s="7">
        <f>FORMULÁŘ!H82</f>
        <v>0</v>
      </c>
      <c r="H50" s="7">
        <f>FORMULÁŘ!I82</f>
        <v>0</v>
      </c>
      <c r="I50" s="48">
        <f t="shared" si="6"/>
        <v>25</v>
      </c>
      <c r="J50" s="48">
        <f t="shared" si="0"/>
        <v>25</v>
      </c>
      <c r="K50" s="14">
        <f t="shared" si="1"/>
        <v>0</v>
      </c>
      <c r="L50" s="7">
        <f>FORMULÁŘ!M82</f>
        <v>0</v>
      </c>
      <c r="M50" s="7">
        <f>FORMULÁŘ!N82</f>
        <v>0</v>
      </c>
      <c r="N50" s="7" t="str">
        <f t="shared" si="2"/>
        <v>0 / 0</v>
      </c>
      <c r="O50" s="7">
        <f>FORMULÁŘ!O82</f>
        <v>0</v>
      </c>
      <c r="P50" s="7">
        <f>FORMULÁŘ!P82</f>
        <v>0</v>
      </c>
      <c r="Q50" s="8">
        <f t="shared" si="3"/>
        <v>0</v>
      </c>
      <c r="R50" s="8">
        <f t="shared" si="4"/>
        <v>0</v>
      </c>
      <c r="S50" s="8">
        <f t="shared" si="7"/>
        <v>0</v>
      </c>
      <c r="T50" s="8">
        <f t="shared" si="8"/>
        <v>0</v>
      </c>
      <c r="U50" s="8">
        <f t="shared" si="9"/>
        <v>0</v>
      </c>
      <c r="V50" s="8">
        <f t="shared" si="10"/>
        <v>0</v>
      </c>
      <c r="W50" s="8">
        <f t="shared" si="5"/>
        <v>0</v>
      </c>
      <c r="X50" s="93">
        <f t="shared" si="11"/>
        <v>0</v>
      </c>
      <c r="Y50" s="93">
        <f t="shared" si="12"/>
        <v>0</v>
      </c>
      <c r="Z50" s="94">
        <f t="shared" si="13"/>
        <v>0</v>
      </c>
      <c r="AA50" s="95">
        <f t="shared" si="14"/>
        <v>0</v>
      </c>
      <c r="AB50" s="95">
        <f t="shared" si="15"/>
        <v>0</v>
      </c>
      <c r="AC50" s="96">
        <f t="shared" si="16"/>
        <v>0</v>
      </c>
      <c r="AD50" s="95">
        <f t="shared" si="17"/>
        <v>0</v>
      </c>
      <c r="AE50" s="95">
        <f t="shared" si="18"/>
        <v>0</v>
      </c>
      <c r="AF50" s="96">
        <f t="shared" si="19"/>
        <v>0</v>
      </c>
      <c r="AG50" s="95">
        <f t="shared" si="20"/>
        <v>0</v>
      </c>
      <c r="AH50" s="95">
        <f t="shared" si="21"/>
        <v>0</v>
      </c>
      <c r="AI50" s="96">
        <f t="shared" si="22"/>
        <v>0</v>
      </c>
      <c r="AJ50" s="93">
        <f t="shared" si="23"/>
        <v>0</v>
      </c>
      <c r="AK50" s="93">
        <f t="shared" si="24"/>
        <v>0</v>
      </c>
      <c r="AL50" s="94">
        <f t="shared" si="25"/>
        <v>0</v>
      </c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</row>
    <row r="51" spans="1:70" s="15" customFormat="1" ht="19" customHeight="1" x14ac:dyDescent="0.2">
      <c r="A51" s="7">
        <v>46</v>
      </c>
      <c r="B51" s="7">
        <f>FORMULÁŘ!C83</f>
        <v>0</v>
      </c>
      <c r="C51" s="7">
        <f>FORMULÁŘ!D83</f>
        <v>0</v>
      </c>
      <c r="D51" s="48">
        <f>FORMULÁŘ!E83</f>
        <v>0</v>
      </c>
      <c r="E51" s="48">
        <f>FORMULÁŘ!F83</f>
        <v>0</v>
      </c>
      <c r="F51" s="7">
        <f>FORMULÁŘ!G83</f>
        <v>0</v>
      </c>
      <c r="G51" s="7">
        <f>FORMULÁŘ!H83</f>
        <v>0</v>
      </c>
      <c r="H51" s="7">
        <f>FORMULÁŘ!I83</f>
        <v>0</v>
      </c>
      <c r="I51" s="48">
        <f t="shared" si="6"/>
        <v>25</v>
      </c>
      <c r="J51" s="48">
        <f t="shared" si="0"/>
        <v>25</v>
      </c>
      <c r="K51" s="14">
        <f t="shared" si="1"/>
        <v>0</v>
      </c>
      <c r="L51" s="7">
        <f>FORMULÁŘ!M83</f>
        <v>0</v>
      </c>
      <c r="M51" s="7">
        <f>FORMULÁŘ!N83</f>
        <v>0</v>
      </c>
      <c r="N51" s="7" t="str">
        <f t="shared" si="2"/>
        <v>0 / 0</v>
      </c>
      <c r="O51" s="7">
        <f>FORMULÁŘ!O83</f>
        <v>0</v>
      </c>
      <c r="P51" s="7">
        <f>FORMULÁŘ!P83</f>
        <v>0</v>
      </c>
      <c r="Q51" s="8">
        <f t="shared" si="3"/>
        <v>0</v>
      </c>
      <c r="R51" s="8">
        <f t="shared" si="4"/>
        <v>0</v>
      </c>
      <c r="S51" s="8">
        <f t="shared" si="7"/>
        <v>0</v>
      </c>
      <c r="T51" s="8">
        <f t="shared" si="8"/>
        <v>0</v>
      </c>
      <c r="U51" s="8">
        <f t="shared" si="9"/>
        <v>0</v>
      </c>
      <c r="V51" s="8">
        <f t="shared" si="10"/>
        <v>0</v>
      </c>
      <c r="W51" s="8">
        <f t="shared" si="5"/>
        <v>0</v>
      </c>
      <c r="X51" s="93">
        <f t="shared" si="11"/>
        <v>0</v>
      </c>
      <c r="Y51" s="93">
        <f t="shared" si="12"/>
        <v>0</v>
      </c>
      <c r="Z51" s="94">
        <f t="shared" si="13"/>
        <v>0</v>
      </c>
      <c r="AA51" s="95">
        <f t="shared" si="14"/>
        <v>0</v>
      </c>
      <c r="AB51" s="95">
        <f t="shared" si="15"/>
        <v>0</v>
      </c>
      <c r="AC51" s="96">
        <f t="shared" si="16"/>
        <v>0</v>
      </c>
      <c r="AD51" s="95">
        <f t="shared" si="17"/>
        <v>0</v>
      </c>
      <c r="AE51" s="95">
        <f t="shared" si="18"/>
        <v>0</v>
      </c>
      <c r="AF51" s="96">
        <f t="shared" si="19"/>
        <v>0</v>
      </c>
      <c r="AG51" s="95">
        <f t="shared" si="20"/>
        <v>0</v>
      </c>
      <c r="AH51" s="95">
        <f t="shared" si="21"/>
        <v>0</v>
      </c>
      <c r="AI51" s="96">
        <f t="shared" si="22"/>
        <v>0</v>
      </c>
      <c r="AJ51" s="93">
        <f t="shared" si="23"/>
        <v>0</v>
      </c>
      <c r="AK51" s="93">
        <f t="shared" si="24"/>
        <v>0</v>
      </c>
      <c r="AL51" s="94">
        <f t="shared" si="25"/>
        <v>0</v>
      </c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</row>
    <row r="52" spans="1:70" s="15" customFormat="1" ht="19" customHeight="1" x14ac:dyDescent="0.2">
      <c r="A52" s="7">
        <v>47</v>
      </c>
      <c r="B52" s="7">
        <f>FORMULÁŘ!C84</f>
        <v>0</v>
      </c>
      <c r="C52" s="7">
        <f>FORMULÁŘ!D84</f>
        <v>0</v>
      </c>
      <c r="D52" s="48">
        <f>FORMULÁŘ!E84</f>
        <v>0</v>
      </c>
      <c r="E52" s="48">
        <f>FORMULÁŘ!F84</f>
        <v>0</v>
      </c>
      <c r="F52" s="7">
        <f>FORMULÁŘ!G84</f>
        <v>0</v>
      </c>
      <c r="G52" s="7">
        <f>FORMULÁŘ!H84</f>
        <v>0</v>
      </c>
      <c r="H52" s="7">
        <f>FORMULÁŘ!I84</f>
        <v>0</v>
      </c>
      <c r="I52" s="48">
        <f t="shared" si="6"/>
        <v>25</v>
      </c>
      <c r="J52" s="48">
        <f t="shared" si="0"/>
        <v>25</v>
      </c>
      <c r="K52" s="14">
        <f t="shared" si="1"/>
        <v>0</v>
      </c>
      <c r="L52" s="7">
        <f>FORMULÁŘ!M84</f>
        <v>0</v>
      </c>
      <c r="M52" s="7">
        <f>FORMULÁŘ!N84</f>
        <v>0</v>
      </c>
      <c r="N52" s="7" t="str">
        <f t="shared" si="2"/>
        <v>0 / 0</v>
      </c>
      <c r="O52" s="7">
        <f>FORMULÁŘ!O84</f>
        <v>0</v>
      </c>
      <c r="P52" s="7">
        <f>FORMULÁŘ!P84</f>
        <v>0</v>
      </c>
      <c r="Q52" s="8">
        <f t="shared" si="3"/>
        <v>0</v>
      </c>
      <c r="R52" s="8">
        <f t="shared" si="4"/>
        <v>0</v>
      </c>
      <c r="S52" s="8">
        <f t="shared" si="7"/>
        <v>0</v>
      </c>
      <c r="T52" s="8">
        <f t="shared" si="8"/>
        <v>0</v>
      </c>
      <c r="U52" s="8">
        <f t="shared" si="9"/>
        <v>0</v>
      </c>
      <c r="V52" s="8">
        <f t="shared" si="10"/>
        <v>0</v>
      </c>
      <c r="W52" s="8">
        <f t="shared" si="5"/>
        <v>0</v>
      </c>
      <c r="X52" s="93">
        <f t="shared" si="11"/>
        <v>0</v>
      </c>
      <c r="Y52" s="93">
        <f t="shared" si="12"/>
        <v>0</v>
      </c>
      <c r="Z52" s="94">
        <f t="shared" si="13"/>
        <v>0</v>
      </c>
      <c r="AA52" s="95">
        <f t="shared" si="14"/>
        <v>0</v>
      </c>
      <c r="AB52" s="95">
        <f t="shared" si="15"/>
        <v>0</v>
      </c>
      <c r="AC52" s="96">
        <f t="shared" si="16"/>
        <v>0</v>
      </c>
      <c r="AD52" s="95">
        <f t="shared" si="17"/>
        <v>0</v>
      </c>
      <c r="AE52" s="95">
        <f t="shared" si="18"/>
        <v>0</v>
      </c>
      <c r="AF52" s="96">
        <f t="shared" si="19"/>
        <v>0</v>
      </c>
      <c r="AG52" s="95">
        <f t="shared" si="20"/>
        <v>0</v>
      </c>
      <c r="AH52" s="95">
        <f t="shared" si="21"/>
        <v>0</v>
      </c>
      <c r="AI52" s="96">
        <f t="shared" si="22"/>
        <v>0</v>
      </c>
      <c r="AJ52" s="93">
        <f t="shared" si="23"/>
        <v>0</v>
      </c>
      <c r="AK52" s="93">
        <f t="shared" si="24"/>
        <v>0</v>
      </c>
      <c r="AL52" s="94">
        <f t="shared" si="25"/>
        <v>0</v>
      </c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</row>
    <row r="53" spans="1:70" s="15" customFormat="1" ht="19" customHeight="1" x14ac:dyDescent="0.2">
      <c r="A53" s="7">
        <v>48</v>
      </c>
      <c r="B53" s="7">
        <f>FORMULÁŘ!C85</f>
        <v>0</v>
      </c>
      <c r="C53" s="7">
        <f>FORMULÁŘ!D85</f>
        <v>0</v>
      </c>
      <c r="D53" s="48">
        <f>FORMULÁŘ!E85</f>
        <v>0</v>
      </c>
      <c r="E53" s="48">
        <f>FORMULÁŘ!F85</f>
        <v>0</v>
      </c>
      <c r="F53" s="7">
        <f>FORMULÁŘ!G85</f>
        <v>0</v>
      </c>
      <c r="G53" s="7">
        <f>FORMULÁŘ!H85</f>
        <v>0</v>
      </c>
      <c r="H53" s="7">
        <f>FORMULÁŘ!I85</f>
        <v>0</v>
      </c>
      <c r="I53" s="48">
        <f t="shared" si="6"/>
        <v>25</v>
      </c>
      <c r="J53" s="48">
        <f t="shared" si="0"/>
        <v>25</v>
      </c>
      <c r="K53" s="14">
        <f t="shared" si="1"/>
        <v>0</v>
      </c>
      <c r="L53" s="7">
        <f>FORMULÁŘ!M85</f>
        <v>0</v>
      </c>
      <c r="M53" s="7">
        <f>FORMULÁŘ!N85</f>
        <v>0</v>
      </c>
      <c r="N53" s="7" t="str">
        <f t="shared" si="2"/>
        <v>0 / 0</v>
      </c>
      <c r="O53" s="7">
        <f>FORMULÁŘ!O85</f>
        <v>0</v>
      </c>
      <c r="P53" s="7">
        <f>FORMULÁŘ!P85</f>
        <v>0</v>
      </c>
      <c r="Q53" s="8">
        <f t="shared" si="3"/>
        <v>0</v>
      </c>
      <c r="R53" s="8">
        <f t="shared" si="4"/>
        <v>0</v>
      </c>
      <c r="S53" s="8">
        <f t="shared" si="7"/>
        <v>0</v>
      </c>
      <c r="T53" s="8">
        <f t="shared" si="8"/>
        <v>0</v>
      </c>
      <c r="U53" s="8">
        <f t="shared" si="9"/>
        <v>0</v>
      </c>
      <c r="V53" s="8">
        <f t="shared" si="10"/>
        <v>0</v>
      </c>
      <c r="W53" s="8">
        <f t="shared" si="5"/>
        <v>0</v>
      </c>
      <c r="X53" s="93">
        <f t="shared" si="11"/>
        <v>0</v>
      </c>
      <c r="Y53" s="93">
        <f t="shared" si="12"/>
        <v>0</v>
      </c>
      <c r="Z53" s="94">
        <f t="shared" si="13"/>
        <v>0</v>
      </c>
      <c r="AA53" s="95">
        <f t="shared" si="14"/>
        <v>0</v>
      </c>
      <c r="AB53" s="95">
        <f t="shared" si="15"/>
        <v>0</v>
      </c>
      <c r="AC53" s="96">
        <f t="shared" si="16"/>
        <v>0</v>
      </c>
      <c r="AD53" s="95">
        <f t="shared" si="17"/>
        <v>0</v>
      </c>
      <c r="AE53" s="95">
        <f t="shared" si="18"/>
        <v>0</v>
      </c>
      <c r="AF53" s="96">
        <f t="shared" si="19"/>
        <v>0</v>
      </c>
      <c r="AG53" s="95">
        <f t="shared" si="20"/>
        <v>0</v>
      </c>
      <c r="AH53" s="95">
        <f t="shared" si="21"/>
        <v>0</v>
      </c>
      <c r="AI53" s="96">
        <f t="shared" si="22"/>
        <v>0</v>
      </c>
      <c r="AJ53" s="93">
        <f t="shared" si="23"/>
        <v>0</v>
      </c>
      <c r="AK53" s="93">
        <f t="shared" si="24"/>
        <v>0</v>
      </c>
      <c r="AL53" s="94">
        <f t="shared" si="25"/>
        <v>0</v>
      </c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</row>
    <row r="54" spans="1:70" s="15" customFormat="1" ht="19" customHeight="1" x14ac:dyDescent="0.2">
      <c r="A54" s="7">
        <v>49</v>
      </c>
      <c r="B54" s="7">
        <f>FORMULÁŘ!C86</f>
        <v>0</v>
      </c>
      <c r="C54" s="7">
        <f>FORMULÁŘ!D86</f>
        <v>0</v>
      </c>
      <c r="D54" s="48">
        <f>FORMULÁŘ!E86</f>
        <v>0</v>
      </c>
      <c r="E54" s="48">
        <f>FORMULÁŘ!F86</f>
        <v>0</v>
      </c>
      <c r="F54" s="7">
        <f>FORMULÁŘ!G86</f>
        <v>0</v>
      </c>
      <c r="G54" s="7">
        <f>FORMULÁŘ!H86</f>
        <v>0</v>
      </c>
      <c r="H54" s="7">
        <f>FORMULÁŘ!I86</f>
        <v>0</v>
      </c>
      <c r="I54" s="48">
        <f t="shared" si="6"/>
        <v>25</v>
      </c>
      <c r="J54" s="48">
        <f t="shared" si="6"/>
        <v>25</v>
      </c>
      <c r="K54" s="14">
        <f t="shared" si="1"/>
        <v>0</v>
      </c>
      <c r="L54" s="7">
        <f>FORMULÁŘ!M86</f>
        <v>0</v>
      </c>
      <c r="M54" s="7">
        <f>FORMULÁŘ!N86</f>
        <v>0</v>
      </c>
      <c r="N54" s="7" t="str">
        <f t="shared" si="2"/>
        <v>0 / 0</v>
      </c>
      <c r="O54" s="7">
        <f>FORMULÁŘ!O86</f>
        <v>0</v>
      </c>
      <c r="P54" s="7">
        <f>FORMULÁŘ!P86</f>
        <v>0</v>
      </c>
      <c r="Q54" s="8">
        <f t="shared" si="3"/>
        <v>0</v>
      </c>
      <c r="R54" s="8">
        <f t="shared" si="4"/>
        <v>0</v>
      </c>
      <c r="S54" s="8">
        <f t="shared" si="7"/>
        <v>0</v>
      </c>
      <c r="T54" s="8">
        <f t="shared" si="8"/>
        <v>0</v>
      </c>
      <c r="U54" s="8">
        <f t="shared" si="9"/>
        <v>0</v>
      </c>
      <c r="V54" s="8">
        <f t="shared" si="10"/>
        <v>0</v>
      </c>
      <c r="W54" s="8">
        <f t="shared" si="5"/>
        <v>0</v>
      </c>
      <c r="X54" s="93">
        <f t="shared" si="11"/>
        <v>0</v>
      </c>
      <c r="Y54" s="93">
        <f t="shared" si="12"/>
        <v>0</v>
      </c>
      <c r="Z54" s="94">
        <f t="shared" si="13"/>
        <v>0</v>
      </c>
      <c r="AA54" s="95">
        <f t="shared" si="14"/>
        <v>0</v>
      </c>
      <c r="AB54" s="95">
        <f t="shared" si="15"/>
        <v>0</v>
      </c>
      <c r="AC54" s="96">
        <f t="shared" si="16"/>
        <v>0</v>
      </c>
      <c r="AD54" s="95">
        <f t="shared" si="17"/>
        <v>0</v>
      </c>
      <c r="AE54" s="95">
        <f t="shared" si="18"/>
        <v>0</v>
      </c>
      <c r="AF54" s="96">
        <f t="shared" si="19"/>
        <v>0</v>
      </c>
      <c r="AG54" s="95">
        <f t="shared" si="20"/>
        <v>0</v>
      </c>
      <c r="AH54" s="95">
        <f t="shared" si="21"/>
        <v>0</v>
      </c>
      <c r="AI54" s="96">
        <f t="shared" si="22"/>
        <v>0</v>
      </c>
      <c r="AJ54" s="93">
        <f t="shared" si="23"/>
        <v>0</v>
      </c>
      <c r="AK54" s="93">
        <f t="shared" si="24"/>
        <v>0</v>
      </c>
      <c r="AL54" s="94">
        <f t="shared" si="25"/>
        <v>0</v>
      </c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</row>
    <row r="55" spans="1:70" s="15" customFormat="1" ht="19" customHeight="1" x14ac:dyDescent="0.2">
      <c r="A55" s="7">
        <v>50</v>
      </c>
      <c r="B55" s="7">
        <f>FORMULÁŘ!C87</f>
        <v>0</v>
      </c>
      <c r="C55" s="7">
        <f>FORMULÁŘ!D87</f>
        <v>0</v>
      </c>
      <c r="D55" s="48">
        <f>FORMULÁŘ!E87</f>
        <v>0</v>
      </c>
      <c r="E55" s="48">
        <f>FORMULÁŘ!F87</f>
        <v>0</v>
      </c>
      <c r="F55" s="7">
        <f>FORMULÁŘ!G87</f>
        <v>0</v>
      </c>
      <c r="G55" s="7">
        <f>FORMULÁŘ!H87</f>
        <v>0</v>
      </c>
      <c r="H55" s="7">
        <f>FORMULÁŘ!I87</f>
        <v>0</v>
      </c>
      <c r="I55" s="48">
        <f t="shared" si="6"/>
        <v>25</v>
      </c>
      <c r="J55" s="48">
        <f t="shared" si="6"/>
        <v>25</v>
      </c>
      <c r="K55" s="14">
        <f t="shared" si="1"/>
        <v>0</v>
      </c>
      <c r="L55" s="7">
        <f>FORMULÁŘ!M87</f>
        <v>0</v>
      </c>
      <c r="M55" s="7">
        <f>FORMULÁŘ!N87</f>
        <v>0</v>
      </c>
      <c r="N55" s="7" t="str">
        <f t="shared" si="2"/>
        <v>0 / 0</v>
      </c>
      <c r="O55" s="7">
        <f>FORMULÁŘ!O87</f>
        <v>0</v>
      </c>
      <c r="P55" s="7">
        <f>FORMULÁŘ!P87</f>
        <v>0</v>
      </c>
      <c r="Q55" s="8">
        <f t="shared" si="3"/>
        <v>0</v>
      </c>
      <c r="R55" s="8">
        <f t="shared" si="4"/>
        <v>0</v>
      </c>
      <c r="S55" s="8">
        <f t="shared" si="7"/>
        <v>0</v>
      </c>
      <c r="T55" s="8">
        <f t="shared" si="8"/>
        <v>0</v>
      </c>
      <c r="U55" s="8">
        <f t="shared" si="9"/>
        <v>0</v>
      </c>
      <c r="V55" s="8">
        <f t="shared" si="10"/>
        <v>0</v>
      </c>
      <c r="W55" s="8">
        <f t="shared" si="5"/>
        <v>0</v>
      </c>
      <c r="X55" s="93">
        <f t="shared" si="11"/>
        <v>0</v>
      </c>
      <c r="Y55" s="93">
        <f t="shared" si="12"/>
        <v>0</v>
      </c>
      <c r="Z55" s="94">
        <f t="shared" si="13"/>
        <v>0</v>
      </c>
      <c r="AA55" s="95">
        <f t="shared" si="14"/>
        <v>0</v>
      </c>
      <c r="AB55" s="95">
        <f t="shared" si="15"/>
        <v>0</v>
      </c>
      <c r="AC55" s="96">
        <f t="shared" si="16"/>
        <v>0</v>
      </c>
      <c r="AD55" s="95">
        <f t="shared" si="17"/>
        <v>0</v>
      </c>
      <c r="AE55" s="95">
        <f t="shared" si="18"/>
        <v>0</v>
      </c>
      <c r="AF55" s="96">
        <f t="shared" si="19"/>
        <v>0</v>
      </c>
      <c r="AG55" s="95">
        <f t="shared" si="20"/>
        <v>0</v>
      </c>
      <c r="AH55" s="95">
        <f t="shared" si="21"/>
        <v>0</v>
      </c>
      <c r="AI55" s="96">
        <f t="shared" si="22"/>
        <v>0</v>
      </c>
      <c r="AJ55" s="93">
        <f t="shared" si="23"/>
        <v>0</v>
      </c>
      <c r="AK55" s="93">
        <f t="shared" si="24"/>
        <v>0</v>
      </c>
      <c r="AL55" s="94">
        <f t="shared" si="25"/>
        <v>0</v>
      </c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</row>
    <row r="56" spans="1:70" ht="30" customHeight="1" x14ac:dyDescent="0.2">
      <c r="Q56" s="10">
        <f t="shared" ref="Q56:W56" si="26">SUM(Q6:Q55)</f>
        <v>0</v>
      </c>
      <c r="R56" s="10">
        <f t="shared" si="26"/>
        <v>0</v>
      </c>
      <c r="S56" s="10">
        <f t="shared" si="26"/>
        <v>0</v>
      </c>
      <c r="T56" s="10">
        <f t="shared" si="26"/>
        <v>0</v>
      </c>
      <c r="U56" s="10">
        <f t="shared" si="26"/>
        <v>0</v>
      </c>
      <c r="V56" s="10">
        <f t="shared" si="26"/>
        <v>0</v>
      </c>
      <c r="W56" s="10">
        <f t="shared" si="26"/>
        <v>0</v>
      </c>
    </row>
  </sheetData>
  <sheetProtection selectLockedCells="1" selectUnlockedCells="1"/>
  <mergeCells count="23">
    <mergeCell ref="P3:R3"/>
    <mergeCell ref="A3:D3"/>
    <mergeCell ref="E3:F3"/>
    <mergeCell ref="G3:I3"/>
    <mergeCell ref="J3:K3"/>
    <mergeCell ref="L3:O3"/>
    <mergeCell ref="A1:D1"/>
    <mergeCell ref="E1:K1"/>
    <mergeCell ref="L1:O1"/>
    <mergeCell ref="Q1:R1"/>
    <mergeCell ref="A2:D2"/>
    <mergeCell ref="E2:K2"/>
    <mergeCell ref="L2:O2"/>
    <mergeCell ref="Q2:R2"/>
    <mergeCell ref="AA4:AC4"/>
    <mergeCell ref="AD4:AF4"/>
    <mergeCell ref="AG4:AI4"/>
    <mergeCell ref="AJ4:AL4"/>
    <mergeCell ref="B4:H4"/>
    <mergeCell ref="I4:K4"/>
    <mergeCell ref="L4:M4"/>
    <mergeCell ref="S4:W4"/>
    <mergeCell ref="X4:Z4"/>
  </mergeCells>
  <conditionalFormatting sqref="B6:W55">
    <cfRule type="cellIs" dxfId="13" priority="20" operator="equal">
      <formula>0</formula>
    </cfRule>
  </conditionalFormatting>
  <conditionalFormatting sqref="E1:E2">
    <cfRule type="cellIs" dxfId="12" priority="4" operator="equal">
      <formula>0</formula>
    </cfRule>
  </conditionalFormatting>
  <conditionalFormatting sqref="E3:F3">
    <cfRule type="cellIs" dxfId="11" priority="6" operator="equal">
      <formula>0</formula>
    </cfRule>
  </conditionalFormatting>
  <conditionalFormatting sqref="I6:J55">
    <cfRule type="cellIs" dxfId="10" priority="18" stopIfTrue="1" operator="equal">
      <formula>25</formula>
    </cfRule>
  </conditionalFormatting>
  <conditionalFormatting sqref="J3:K3">
    <cfRule type="cellIs" dxfId="9" priority="5" operator="equal">
      <formula>0</formula>
    </cfRule>
  </conditionalFormatting>
  <conditionalFormatting sqref="L2:O2">
    <cfRule type="cellIs" dxfId="8" priority="2" operator="equal">
      <formula>0</formula>
    </cfRule>
  </conditionalFormatting>
  <conditionalFormatting sqref="N6:N55">
    <cfRule type="containsText" dxfId="7" priority="7" operator="containsText" text="0 / 0">
      <formula>NOT(ISERROR(SEARCH("0 / 0",N6)))</formula>
    </cfRule>
  </conditionalFormatting>
  <conditionalFormatting sqref="P2:P3">
    <cfRule type="cellIs" dxfId="6" priority="1" operator="equal">
      <formula>0</formula>
    </cfRule>
  </conditionalFormatting>
  <conditionalFormatting sqref="S6:V55">
    <cfRule type="cellIs" dxfId="5" priority="19" operator="equal">
      <formula>0.04</formula>
    </cfRule>
  </conditionalFormatting>
  <pageMargins left="0.2361111111111111" right="0.25416666666666665" top="0.81736111111111109" bottom="0.78749999999999998" header="0.51180555555555551" footer="0.51180555555555551"/>
  <pageSetup paperSize="9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B080-7A06-6245-916C-C538C0B23B99}">
  <dimension ref="B2:L8"/>
  <sheetViews>
    <sheetView showGridLines="0" zoomScaleNormal="100" workbookViewId="0">
      <selection activeCell="H4" sqref="H4"/>
    </sheetView>
  </sheetViews>
  <sheetFormatPr baseColWidth="10" defaultRowHeight="16" x14ac:dyDescent="0.2"/>
  <cols>
    <col min="2" max="2" width="18.33203125" customWidth="1"/>
    <col min="3" max="3" width="10.5" customWidth="1"/>
    <col min="4" max="4" width="2" customWidth="1"/>
    <col min="5" max="5" width="18.33203125" customWidth="1"/>
    <col min="6" max="6" width="10.5" customWidth="1"/>
    <col min="7" max="7" width="2" customWidth="1"/>
    <col min="8" max="8" width="18.33203125" customWidth="1"/>
    <col min="9" max="9" width="10.5" style="2" customWidth="1"/>
    <col min="10" max="12" width="10.5" customWidth="1"/>
  </cols>
  <sheetData>
    <row r="2" spans="2:12" s="90" customFormat="1" ht="38" customHeight="1" x14ac:dyDescent="0.2">
      <c r="B2" s="273" t="s">
        <v>32</v>
      </c>
      <c r="C2" s="273"/>
      <c r="E2" s="273" t="s">
        <v>103</v>
      </c>
      <c r="F2" s="273"/>
      <c r="H2" s="273" t="s">
        <v>101</v>
      </c>
      <c r="I2" s="273"/>
      <c r="J2" s="273"/>
      <c r="K2" s="273"/>
      <c r="L2" s="273"/>
    </row>
    <row r="3" spans="2:12" x14ac:dyDescent="0.2">
      <c r="B3" s="78" t="s">
        <v>89</v>
      </c>
      <c r="C3" s="1" t="s">
        <v>102</v>
      </c>
      <c r="E3" s="75" t="s">
        <v>89</v>
      </c>
      <c r="F3" s="1" t="s">
        <v>102</v>
      </c>
      <c r="H3" s="75" t="s">
        <v>89</v>
      </c>
      <c r="I3" t="s">
        <v>106</v>
      </c>
      <c r="J3" t="s">
        <v>107</v>
      </c>
      <c r="K3" t="s">
        <v>108</v>
      </c>
      <c r="L3" t="s">
        <v>100</v>
      </c>
    </row>
    <row r="4" spans="2:12" x14ac:dyDescent="0.2">
      <c r="B4" s="76" t="s">
        <v>90</v>
      </c>
      <c r="C4" s="77"/>
      <c r="E4" s="76" t="s">
        <v>90</v>
      </c>
      <c r="F4" s="77"/>
      <c r="H4" s="76" t="s">
        <v>90</v>
      </c>
      <c r="I4" s="97"/>
      <c r="J4" s="97"/>
      <c r="K4" s="97"/>
      <c r="L4" s="97"/>
    </row>
    <row r="5" spans="2:12" x14ac:dyDescent="0.2">
      <c r="I5"/>
    </row>
    <row r="6" spans="2:12" x14ac:dyDescent="0.2">
      <c r="I6"/>
    </row>
    <row r="7" spans="2:12" x14ac:dyDescent="0.2">
      <c r="I7"/>
    </row>
    <row r="8" spans="2:12" x14ac:dyDescent="0.2">
      <c r="I8"/>
    </row>
  </sheetData>
  <mergeCells count="3">
    <mergeCell ref="B2:C2"/>
    <mergeCell ref="E2:F2"/>
    <mergeCell ref="H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size="13" baseType="lpstr">
      <vt:lpstr>FORMULÁŘ</vt:lpstr>
      <vt:lpstr>VÝROBA - DATA</vt:lpstr>
      <vt:lpstr>PROPOČTY</vt:lpstr>
      <vt:lpstr>'VÝROBA - DATA'!Excel_BuiltIn_Print_Area_1_1</vt:lpstr>
      <vt:lpstr>'VÝROBA - DATA'!Excel_BuiltIn_Print_Area_1_1_1</vt:lpstr>
      <vt:lpstr>'VÝROBA - DATA'!Excel_BuiltIn_Print_Area_1_1_1_1</vt:lpstr>
      <vt:lpstr>'VÝROBA - DATA'!Excel_BuiltIn_Print_Area_1_1_1_1_1_1</vt:lpstr>
      <vt:lpstr>'VÝROBA - DATA'!Excel_BuiltIn_Print_Area_1_1_1_1_1_1_1</vt:lpstr>
      <vt:lpstr>'VÝROBA - DATA'!Excel_BuiltIn_Print_Area_1_2</vt:lpstr>
      <vt:lpstr>'VÝROBA - DATA'!Excel_BuiltIn_Print_Area_1_3</vt:lpstr>
      <vt:lpstr>'VÝROBA - DATA'!Excel_BuiltIn_Print_Area_1_4</vt:lpstr>
      <vt:lpstr>'VÝROBA - DATA'!Excel_BuiltIn_Print_Area_1_5</vt:lpstr>
      <vt:lpstr>'VÝROBA - DATA'!Oblast_tisku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Orlík</dc:creator>
  <cp:keywords/>
  <dc:description/>
  <cp:lastModifiedBy>Adam Orlík</cp:lastModifiedBy>
  <cp:revision/>
  <cp:lastPrinted>2026-03-09T09:03:54Z</cp:lastPrinted>
  <dcterms:created xsi:type="dcterms:W3CDTF">2025-01-08T21:57:29Z</dcterms:created>
  <dcterms:modified xsi:type="dcterms:W3CDTF">2026-08-03T09:39:47Z</dcterms:modified>
  <cp:category/>
  <cp:contentStatus/>
</cp:coreProperties>
</file>